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suzuki\Desktop\"/>
    </mc:Choice>
  </mc:AlternateContent>
  <xr:revisionPtr revIDLastSave="0" documentId="13_ncr:1_{D9C29A49-67B9-469E-824A-2065DAEF8F66}" xr6:coauthVersionLast="47" xr6:coauthVersionMax="47" xr10:uidLastSave="{00000000-0000-0000-0000-000000000000}"/>
  <bookViews>
    <workbookView xWindow="5820" yWindow="660" windowWidth="18585" windowHeight="14355" xr2:uid="{B895F82C-CED5-443C-9852-AB5638F75832}"/>
  </bookViews>
  <sheets>
    <sheet name="先生入力シート" sheetId="2" r:id="rId1"/>
    <sheet name="データ取込用" sheetId="11" state="hidden" r:id="rId2"/>
  </sheets>
  <definedNames>
    <definedName name="_xlnm._FilterDatabase" localSheetId="1" hidden="1">データ取込用!$A$6:$H$6</definedName>
    <definedName name="_xlnm.Print_Area" localSheetId="1">データ取込用!$A$6:$D$61</definedName>
    <definedName name="_xlnm.Print_Area" localSheetId="0">先生入力シート!$A$1:$F$51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3" i="11" l="1"/>
  <c r="D14" i="11"/>
  <c r="D12" i="11"/>
  <c r="D35" i="11"/>
  <c r="D36" i="11"/>
  <c r="D42" i="11"/>
  <c r="D61" i="11"/>
  <c r="D50" i="11"/>
  <c r="D49" i="11"/>
  <c r="D46" i="11"/>
  <c r="D45" i="11"/>
  <c r="D41" i="11"/>
  <c r="D44" i="11"/>
  <c r="D43" i="11"/>
  <c r="D39" i="11"/>
  <c r="D29" i="11"/>
  <c r="D16" i="11"/>
  <c r="D23" i="11"/>
  <c r="D21" i="11"/>
  <c r="D20" i="11"/>
  <c r="D19" i="11"/>
  <c r="D18" i="11"/>
  <c r="D17" i="11"/>
  <c r="D15" i="11"/>
  <c r="D11" i="11"/>
  <c r="D28" i="11"/>
  <c r="D10" i="11"/>
  <c r="D9" i="11"/>
  <c r="D8" i="11"/>
  <c r="D47" i="11"/>
  <c r="D24" i="11"/>
</calcChain>
</file>

<file path=xl/sharedStrings.xml><?xml version="1.0" encoding="utf-8"?>
<sst xmlns="http://schemas.openxmlformats.org/spreadsheetml/2006/main" count="347" uniqueCount="191">
  <si>
    <t>相手先／提供・受領・共同研究・その他</t>
    <phoneticPr fontId="1"/>
  </si>
  <si>
    <t>項目</t>
    <rPh sb="0" eb="2">
      <t>コウモク</t>
    </rPh>
    <phoneticPr fontId="1"/>
  </si>
  <si>
    <t>記入欄</t>
    <rPh sb="0" eb="3">
      <t>キニュウラン</t>
    </rPh>
    <phoneticPr fontId="1"/>
  </si>
  <si>
    <t>記入例</t>
    <rPh sb="0" eb="2">
      <t>キニュウ</t>
    </rPh>
    <rPh sb="2" eb="3">
      <t>レイ</t>
    </rPh>
    <phoneticPr fontId="1"/>
  </si>
  <si>
    <t>1.</t>
    <phoneticPr fontId="1"/>
  </si>
  <si>
    <t>依頼者の氏名</t>
    <rPh sb="0" eb="3">
      <t>イライシャ</t>
    </rPh>
    <rPh sb="4" eb="6">
      <t>シメイ</t>
    </rPh>
    <phoneticPr fontId="1"/>
  </si>
  <si>
    <t>：</t>
    <phoneticPr fontId="1"/>
  </si>
  <si>
    <t>京大太郎</t>
    <rPh sb="0" eb="2">
      <t>キョウダイ</t>
    </rPh>
    <rPh sb="2" eb="4">
      <t>タロウ</t>
    </rPh>
    <phoneticPr fontId="1"/>
  </si>
  <si>
    <t>2.</t>
    <phoneticPr fontId="1"/>
  </si>
  <si>
    <t>3.</t>
    <phoneticPr fontId="1"/>
  </si>
  <si>
    <t>依頼者職名</t>
    <rPh sb="0" eb="3">
      <t>イライシャ</t>
    </rPh>
    <rPh sb="3" eb="5">
      <t>ショクメイ</t>
    </rPh>
    <phoneticPr fontId="1"/>
  </si>
  <si>
    <t>助教</t>
    <rPh sb="0" eb="1">
      <t>タス</t>
    </rPh>
    <rPh sb="1" eb="2">
      <t>キョウ</t>
    </rPh>
    <phoneticPr fontId="1"/>
  </si>
  <si>
    <t>4.</t>
  </si>
  <si>
    <t>研究責任者氏名</t>
    <rPh sb="0" eb="2">
      <t>ケンキュウ</t>
    </rPh>
    <rPh sb="2" eb="5">
      <t>セキニンシャ</t>
    </rPh>
    <rPh sb="5" eb="7">
      <t>シメイ</t>
    </rPh>
    <phoneticPr fontId="1"/>
  </si>
  <si>
    <t>5.</t>
  </si>
  <si>
    <t>研究責任者所属</t>
    <rPh sb="0" eb="2">
      <t>ケンキュウ</t>
    </rPh>
    <rPh sb="2" eb="5">
      <t>セキニンシャ</t>
    </rPh>
    <rPh sb="5" eb="7">
      <t>ショゾク</t>
    </rPh>
    <phoneticPr fontId="1"/>
  </si>
  <si>
    <t>6.</t>
  </si>
  <si>
    <t>研究責任者職名</t>
    <rPh sb="0" eb="2">
      <t>ケンキュウ</t>
    </rPh>
    <rPh sb="2" eb="5">
      <t>セキニンシャ</t>
    </rPh>
    <rPh sb="5" eb="7">
      <t>ショクメイ</t>
    </rPh>
    <phoneticPr fontId="1"/>
  </si>
  <si>
    <t>7.</t>
  </si>
  <si>
    <t>相手先機関名</t>
    <rPh sb="0" eb="3">
      <t>アイテサキ</t>
    </rPh>
    <rPh sb="3" eb="6">
      <t>キカンメイ</t>
    </rPh>
    <phoneticPr fontId="1"/>
  </si>
  <si>
    <t>8.</t>
  </si>
  <si>
    <t>相手先研究者氏名</t>
    <rPh sb="0" eb="3">
      <t>アイテサキ</t>
    </rPh>
    <rPh sb="3" eb="6">
      <t>ケンキュウシャ</t>
    </rPh>
    <rPh sb="6" eb="8">
      <t>シメイ</t>
    </rPh>
    <phoneticPr fontId="1"/>
  </si>
  <si>
    <t>9.</t>
  </si>
  <si>
    <t>相手先研究者所属</t>
    <rPh sb="0" eb="3">
      <t>アイテサキ</t>
    </rPh>
    <rPh sb="3" eb="6">
      <t>ケンキュウシャ</t>
    </rPh>
    <rPh sb="6" eb="8">
      <t>ショゾク</t>
    </rPh>
    <phoneticPr fontId="1"/>
  </si>
  <si>
    <t>10.</t>
  </si>
  <si>
    <t>〇〇〇＠〇〇〇</t>
    <phoneticPr fontId="1"/>
  </si>
  <si>
    <t>11.</t>
  </si>
  <si>
    <t>相手先契約事務担当者</t>
    <rPh sb="0" eb="3">
      <t>アイテサキ</t>
    </rPh>
    <rPh sb="3" eb="5">
      <t>ケイヤク</t>
    </rPh>
    <rPh sb="5" eb="10">
      <t>ジムタントウシャ</t>
    </rPh>
    <phoneticPr fontId="1"/>
  </si>
  <si>
    <t>12.</t>
  </si>
  <si>
    <t>マテリアル名称</t>
    <rPh sb="5" eb="7">
      <t>メイショウ</t>
    </rPh>
    <phoneticPr fontId="1"/>
  </si>
  <si>
    <t>〇〇Tgマウス</t>
    <phoneticPr fontId="1"/>
  </si>
  <si>
    <t>13.</t>
  </si>
  <si>
    <t>マテリアルの簡単な説明</t>
    <rPh sb="6" eb="8">
      <t>カンタン</t>
    </rPh>
    <rPh sb="9" eb="11">
      <t>セツメイ</t>
    </rPh>
    <phoneticPr fontId="1"/>
  </si>
  <si>
    <t>14.</t>
  </si>
  <si>
    <t>マテリアル種類</t>
    <rPh sb="5" eb="7">
      <t>シュルイ</t>
    </rPh>
    <phoneticPr fontId="1"/>
  </si>
  <si>
    <t>15.</t>
    <phoneticPr fontId="1"/>
  </si>
  <si>
    <t>マテリアル数量</t>
    <rPh sb="5" eb="7">
      <t>スウリョウ</t>
    </rPh>
    <phoneticPr fontId="1"/>
  </si>
  <si>
    <t>生体〇匹、培養プレート〇枚、チューブ〇本、〇グラムなど</t>
    <phoneticPr fontId="1"/>
  </si>
  <si>
    <t>17.</t>
    <phoneticPr fontId="1"/>
  </si>
  <si>
    <t>18.</t>
    <phoneticPr fontId="1"/>
  </si>
  <si>
    <t>20.</t>
  </si>
  <si>
    <t>上記YESの場合、そのマテリアル名</t>
    <rPh sb="0" eb="2">
      <t>ジョウキ</t>
    </rPh>
    <phoneticPr fontId="1"/>
  </si>
  <si>
    <t>蛍光タンパク〇〇など</t>
    <phoneticPr fontId="1"/>
  </si>
  <si>
    <t>22.</t>
  </si>
  <si>
    <t>23.</t>
  </si>
  <si>
    <t>24.</t>
  </si>
  <si>
    <t>25.</t>
  </si>
  <si>
    <t>29.</t>
  </si>
  <si>
    <t>30.</t>
  </si>
  <si>
    <t>32.</t>
  </si>
  <si>
    <t>マテリアルを使用する研究の概要</t>
    <rPh sb="6" eb="8">
      <t>シヨウ</t>
    </rPh>
    <rPh sb="10" eb="12">
      <t>ケンキュウ</t>
    </rPh>
    <rPh sb="13" eb="15">
      <t>ガイヨウ</t>
    </rPh>
    <phoneticPr fontId="1"/>
  </si>
  <si>
    <t>　　　　　　　　　　　　　　　　　</t>
    <phoneticPr fontId="1"/>
  </si>
  <si>
    <t>５年</t>
    <rPh sb="1" eb="2">
      <t>ネン</t>
    </rPh>
    <phoneticPr fontId="1"/>
  </si>
  <si>
    <t>その他備考</t>
    <rPh sb="2" eb="3">
      <t>タ</t>
    </rPh>
    <rPh sb="3" eb="5">
      <t>ビコウ</t>
    </rPh>
    <phoneticPr fontId="1"/>
  </si>
  <si>
    <t>（https://www.kyoto-u.ac.jp/ja/research/rule）</t>
  </si>
  <si>
    <t>事務手続き</t>
    <rPh sb="0" eb="2">
      <t>ジム</t>
    </rPh>
    <rPh sb="2" eb="4">
      <t>テツヅ</t>
    </rPh>
    <phoneticPr fontId="1"/>
  </si>
  <si>
    <t>1.</t>
  </si>
  <si>
    <t>2.</t>
  </si>
  <si>
    <t>3.</t>
  </si>
  <si>
    <r>
      <rPr>
        <i/>
        <sz val="12"/>
        <rFont val="Meiryo UI"/>
        <family val="3"/>
        <charset val="128"/>
      </rPr>
      <t>組換えDNA実験計画</t>
    </r>
    <r>
      <rPr>
        <i/>
        <u/>
        <sz val="12"/>
        <rFont val="Meiryo UI"/>
        <family val="3"/>
        <charset val="128"/>
      </rPr>
      <t xml:space="preserve">
https://www.kyoto-u.ac.jp/ja/research/rule/ethic/dna</t>
    </r>
    <phoneticPr fontId="1"/>
  </si>
  <si>
    <t>毒性または病原性があり、使用・取り扱いに注意が必要</t>
    <phoneticPr fontId="1"/>
  </si>
  <si>
    <t>倫理委員会への届出・承認が必要</t>
    <phoneticPr fontId="1"/>
  </si>
  <si>
    <t>医の倫理委員会
http://www.ec.med.kyoto-u.ac.jp/</t>
    <phoneticPr fontId="1"/>
  </si>
  <si>
    <t>受領　項目</t>
    <rPh sb="0" eb="2">
      <t>ジュリョウ</t>
    </rPh>
    <rPh sb="3" eb="5">
      <t>コウモク</t>
    </rPh>
    <phoneticPr fontId="1"/>
  </si>
  <si>
    <t>依頼者所属</t>
    <rPh sb="0" eb="3">
      <t>イライシャ</t>
    </rPh>
    <phoneticPr fontId="1"/>
  </si>
  <si>
    <t>所属部署</t>
    <rPh sb="0" eb="4">
      <t>ショゾクブショ</t>
    </rPh>
    <phoneticPr fontId="1"/>
  </si>
  <si>
    <t>マテリアルに関連した秘密情報を受け取る予定</t>
    <rPh sb="19" eb="21">
      <t>ヨテイ</t>
    </rPh>
    <phoneticPr fontId="1"/>
  </si>
  <si>
    <t>秘密情報の授受</t>
    <rPh sb="2" eb="4">
      <t>ジョウホウ</t>
    </rPh>
    <rPh sb="5" eb="7">
      <t>ジュジュ</t>
    </rPh>
    <phoneticPr fontId="1"/>
  </si>
  <si>
    <t>第三者マテリアル有無</t>
    <rPh sb="0" eb="3">
      <t>ダイサンシャ</t>
    </rPh>
    <rPh sb="8" eb="10">
      <t>ウム</t>
    </rPh>
    <phoneticPr fontId="1"/>
  </si>
  <si>
    <t>第三者マテリアル名</t>
    <rPh sb="0" eb="3">
      <t>ダイサンシャ</t>
    </rPh>
    <rPh sb="8" eb="9">
      <t>メイ</t>
    </rPh>
    <phoneticPr fontId="1"/>
  </si>
  <si>
    <t>第三者マテリアル内包有無</t>
    <rPh sb="0" eb="3">
      <t>ダイサンシャ</t>
    </rPh>
    <rPh sb="8" eb="10">
      <t>ナイホウ</t>
    </rPh>
    <rPh sb="10" eb="12">
      <t>ウム</t>
    </rPh>
    <phoneticPr fontId="1"/>
  </si>
  <si>
    <t>共同研究で作製</t>
    <phoneticPr fontId="1"/>
  </si>
  <si>
    <t>受託研究で作製</t>
    <rPh sb="0" eb="2">
      <t>ジュタク</t>
    </rPh>
    <rPh sb="2" eb="4">
      <t>ケンキュウ</t>
    </rPh>
    <rPh sb="5" eb="7">
      <t>サクセイ</t>
    </rPh>
    <phoneticPr fontId="1"/>
  </si>
  <si>
    <t>助成金で作製</t>
    <rPh sb="0" eb="3">
      <t>ジョセイキン</t>
    </rPh>
    <rPh sb="4" eb="6">
      <t>サクセイ</t>
    </rPh>
    <phoneticPr fontId="1"/>
  </si>
  <si>
    <t>独自に作製</t>
    <rPh sb="0" eb="2">
      <t>ドクジ</t>
    </rPh>
    <rPh sb="3" eb="5">
      <t>サクセイ</t>
    </rPh>
    <phoneticPr fontId="1"/>
  </si>
  <si>
    <t>未公表のマテリアルである</t>
    <phoneticPr fontId="1"/>
  </si>
  <si>
    <t>未公表マテリアル</t>
    <phoneticPr fontId="1"/>
  </si>
  <si>
    <t>有償提供実績</t>
    <rPh sb="0" eb="2">
      <t>ユウショウ</t>
    </rPh>
    <rPh sb="2" eb="4">
      <t>テイキョウ</t>
    </rPh>
    <rPh sb="4" eb="6">
      <t>ジッセキ</t>
    </rPh>
    <phoneticPr fontId="1"/>
  </si>
  <si>
    <t>特許出願予定</t>
    <rPh sb="0" eb="2">
      <t>トッキョ</t>
    </rPh>
    <rPh sb="2" eb="4">
      <t>シュツガン</t>
    </rPh>
    <rPh sb="4" eb="6">
      <t>ヨテイ</t>
    </rPh>
    <phoneticPr fontId="1"/>
  </si>
  <si>
    <t>有償で受領する</t>
    <rPh sb="0" eb="2">
      <t>ユウショウ</t>
    </rPh>
    <rPh sb="3" eb="5">
      <t>ジュリョウ</t>
    </rPh>
    <phoneticPr fontId="1"/>
  </si>
  <si>
    <t>ヒトに使用予定　　</t>
    <phoneticPr fontId="1"/>
  </si>
  <si>
    <t>改変・修飾する予定</t>
    <phoneticPr fontId="1"/>
  </si>
  <si>
    <t>改変・修飾予定</t>
    <phoneticPr fontId="1"/>
  </si>
  <si>
    <t>第三者から提供された別のマテリアル(使用条件付で購入したマテリアルを含む)を共に用いて組込みや交配等をおこなう可能性がある</t>
    <rPh sb="38" eb="39">
      <t>トモ</t>
    </rPh>
    <rPh sb="40" eb="41">
      <t>モチ</t>
    </rPh>
    <rPh sb="43" eb="45">
      <t>クミコ</t>
    </rPh>
    <rPh sb="47" eb="49">
      <t>コウハイ</t>
    </rPh>
    <rPh sb="49" eb="50">
      <t>トウ</t>
    </rPh>
    <rPh sb="55" eb="58">
      <t>カノウセイ</t>
    </rPh>
    <phoneticPr fontId="1"/>
  </si>
  <si>
    <t>第三者マテリアル導入予定</t>
    <rPh sb="8" eb="12">
      <t>ドウニュウヨテイ</t>
    </rPh>
    <phoneticPr fontId="1"/>
  </si>
  <si>
    <t>マテリアルを使用する研究の想定される期間</t>
    <rPh sb="6" eb="8">
      <t>シヨウ</t>
    </rPh>
    <rPh sb="10" eb="12">
      <t>ケンキュウ</t>
    </rPh>
    <rPh sb="13" eb="15">
      <t>ソウテイ</t>
    </rPh>
    <rPh sb="18" eb="20">
      <t>キカン</t>
    </rPh>
    <phoneticPr fontId="1"/>
  </si>
  <si>
    <t>研究期間</t>
    <rPh sb="0" eb="2">
      <t>ケンキュウ</t>
    </rPh>
    <rPh sb="2" eb="4">
      <t>キカン</t>
    </rPh>
    <phoneticPr fontId="1"/>
  </si>
  <si>
    <t>関連契約種類</t>
    <rPh sb="0" eb="6">
      <t>カンレンケイヤクシュルイ</t>
    </rPh>
    <phoneticPr fontId="1"/>
  </si>
  <si>
    <t>その他、研究の結果又は研究から生じる発明に関し、既に権利を約束している相手がいる研究である（契約がある場合には契約書添付してください）</t>
    <rPh sb="2" eb="3">
      <t>タ</t>
    </rPh>
    <phoneticPr fontId="1"/>
  </si>
  <si>
    <t>その他制限</t>
    <rPh sb="2" eb="3">
      <t>タ</t>
    </rPh>
    <rPh sb="3" eb="5">
      <t>セイゲン</t>
    </rPh>
    <phoneticPr fontId="1"/>
  </si>
  <si>
    <t>特許出願の可能性がある研究である</t>
    <phoneticPr fontId="1"/>
  </si>
  <si>
    <t>取り込み形式</t>
    <rPh sb="0" eb="1">
      <t>ト</t>
    </rPh>
    <rPh sb="2" eb="3">
      <t>コ</t>
    </rPh>
    <rPh sb="4" eb="6">
      <t>ケイシキ</t>
    </rPh>
    <phoneticPr fontId="1"/>
  </si>
  <si>
    <t>件名</t>
    <rPh sb="0" eb="2">
      <t>ケンメイ</t>
    </rPh>
    <phoneticPr fontId="1"/>
  </si>
  <si>
    <t>一行テキスト</t>
    <rPh sb="0" eb="2">
      <t>イチギョウ</t>
    </rPh>
    <phoneticPr fontId="1"/>
  </si>
  <si>
    <t>依頼者所属（取込は所属部署）</t>
    <rPh sb="0" eb="3">
      <t>イライシャ</t>
    </rPh>
    <phoneticPr fontId="1"/>
  </si>
  <si>
    <t>複数行テキスト</t>
    <rPh sb="0" eb="3">
      <t>フクスウギョウ</t>
    </rPh>
    <phoneticPr fontId="1"/>
  </si>
  <si>
    <t>マテリアル作製者</t>
    <rPh sb="5" eb="8">
      <t>サクセイシャ</t>
    </rPh>
    <phoneticPr fontId="1"/>
  </si>
  <si>
    <t>マテリアル作製時期</t>
    <rPh sb="5" eb="9">
      <t>サクセイジキ</t>
    </rPh>
    <phoneticPr fontId="1"/>
  </si>
  <si>
    <t>マテリアル作製場所　　　　　　　　　</t>
    <rPh sb="5" eb="9">
      <t>サクセイバショ</t>
    </rPh>
    <phoneticPr fontId="1"/>
  </si>
  <si>
    <t>マテリアルに相手先以外から提供されたマテリアルが含まれていますか？（相手先が導入した遺伝子、蛍光タンパク、Cre-loxなど）</t>
    <rPh sb="6" eb="11">
      <t>アイテサキイガイ</t>
    </rPh>
    <rPh sb="13" eb="15">
      <t>テイキョウ</t>
    </rPh>
    <rPh sb="34" eb="37">
      <t>アイテサキ</t>
    </rPh>
    <rPh sb="38" eb="40">
      <t>ドウニュウ</t>
    </rPh>
    <rPh sb="42" eb="45">
      <t>イデンシ</t>
    </rPh>
    <rPh sb="46" eb="48">
      <t>ケイコウ</t>
    </rPh>
    <phoneticPr fontId="1"/>
  </si>
  <si>
    <t>選択肢（単一回答）</t>
  </si>
  <si>
    <t>第三者提供実績</t>
    <rPh sb="0" eb="3">
      <t>ダイサンシャ</t>
    </rPh>
    <rPh sb="3" eb="5">
      <t>テイキョウ</t>
    </rPh>
    <rPh sb="5" eb="7">
      <t>ジッセキ</t>
    </rPh>
    <phoneticPr fontId="1"/>
  </si>
  <si>
    <t>特許出願済</t>
    <phoneticPr fontId="1"/>
  </si>
  <si>
    <t>有償受領</t>
    <rPh sb="0" eb="2">
      <t>ユウショウ</t>
    </rPh>
    <rPh sb="2" eb="4">
      <t>ジュリョウ</t>
    </rPh>
    <phoneticPr fontId="1"/>
  </si>
  <si>
    <t>研究概要</t>
    <rPh sb="0" eb="2">
      <t>ケンキュウ</t>
    </rPh>
    <rPh sb="2" eb="4">
      <t>ガイヨウ</t>
    </rPh>
    <phoneticPr fontId="1"/>
  </si>
  <si>
    <t>この研究に関連する契約はありますか？
（共同研究、委託研究、助成金など）</t>
    <rPh sb="2" eb="4">
      <t>ケンキュウ</t>
    </rPh>
    <rPh sb="5" eb="7">
      <t>カンレン</t>
    </rPh>
    <rPh sb="20" eb="24">
      <t>キョウドウケンキュウ</t>
    </rPh>
    <rPh sb="25" eb="29">
      <t>イタクケンキュウ</t>
    </rPh>
    <rPh sb="30" eb="33">
      <t>ジョセイキン</t>
    </rPh>
    <phoneticPr fontId="1"/>
  </si>
  <si>
    <t>関連契約有無</t>
    <rPh sb="0" eb="2">
      <t>カンレン</t>
    </rPh>
    <rPh sb="4" eb="6">
      <t>ウム</t>
    </rPh>
    <phoneticPr fontId="1"/>
  </si>
  <si>
    <t>特許出願の可能性がある研究ですか？</t>
    <phoneticPr fontId="1"/>
  </si>
  <si>
    <t>特許出願可能性</t>
    <phoneticPr fontId="1"/>
  </si>
  <si>
    <t>謝辞　</t>
    <rPh sb="0" eb="2">
      <t>シャジ</t>
    </rPh>
    <phoneticPr fontId="1"/>
  </si>
  <si>
    <t>出所明記</t>
    <rPh sb="0" eb="2">
      <t>デドコロ</t>
    </rPh>
    <rPh sb="2" eb="4">
      <t>メイキ</t>
    </rPh>
    <phoneticPr fontId="1"/>
  </si>
  <si>
    <t>共著</t>
    <rPh sb="0" eb="2">
      <t>キョウチョ</t>
    </rPh>
    <phoneticPr fontId="1"/>
  </si>
  <si>
    <t>論文引用</t>
    <rPh sb="0" eb="2">
      <t>ロンブン</t>
    </rPh>
    <rPh sb="2" eb="4">
      <t>インヨウ</t>
    </rPh>
    <phoneticPr fontId="1"/>
  </si>
  <si>
    <t>　　　　　　　　　　　　　　　　　　　</t>
    <phoneticPr fontId="1"/>
  </si>
  <si>
    <t>内容：</t>
    <phoneticPr fontId="1"/>
  </si>
  <si>
    <t>組込、交配等の予定のマテリアル名、系統名をご記入ください</t>
    <rPh sb="0" eb="2">
      <t>クミコミ</t>
    </rPh>
    <rPh sb="3" eb="5">
      <t>コウハイ</t>
    </rPh>
    <rPh sb="5" eb="6">
      <t>トウ</t>
    </rPh>
    <rPh sb="7" eb="9">
      <t>ヨテイ</t>
    </rPh>
    <rPh sb="15" eb="16">
      <t>メイ</t>
    </rPh>
    <rPh sb="17" eb="19">
      <t>ケイトウ</t>
    </rPh>
    <rPh sb="19" eb="20">
      <t>メイ</t>
    </rPh>
    <rPh sb="22" eb="24">
      <t>キニュウ</t>
    </rPh>
    <phoneticPr fontId="1"/>
  </si>
  <si>
    <r>
      <rPr>
        <i/>
        <sz val="12"/>
        <rFont val="Meiryo UI"/>
        <family val="3"/>
        <charset val="128"/>
      </rPr>
      <t>病原体管理</t>
    </r>
    <r>
      <rPr>
        <i/>
        <u/>
        <sz val="12"/>
        <rFont val="Meiryo UI"/>
        <family val="3"/>
        <charset val="128"/>
      </rPr>
      <t xml:space="preserve">
https://www.kyoto-u.ac.jp/ja/research/rule/ethic/pathogen</t>
    </r>
    <phoneticPr fontId="1"/>
  </si>
  <si>
    <t>名古屋議定書
https://www.kyoto-u.ac.jp/ja/research/rule/ethic/nagoya-protocol</t>
    <phoneticPr fontId="1"/>
  </si>
  <si>
    <t>近畿厚生局
https://kouseikyoku.mhlw.go.jp/kinki/iji/sikenkenkyu.html</t>
    <phoneticPr fontId="1"/>
  </si>
  <si>
    <t>依頼者の
基本情報</t>
    <phoneticPr fontId="1"/>
  </si>
  <si>
    <t>相手先の
基本情報</t>
    <rPh sb="0" eb="3">
      <t>アイテサキ</t>
    </rPh>
    <rPh sb="5" eb="7">
      <t>キホン</t>
    </rPh>
    <rPh sb="7" eb="9">
      <t>ジョウホウ</t>
    </rPh>
    <phoneticPr fontId="1"/>
  </si>
  <si>
    <t>〇〇由来〇〇遺伝子を〇〇遺伝子座に組み込んだマウス系統
※プラスミドの場合は〇〇受容体遺伝子、細胞の場合は腎臓細胞のように一般名をご記入ください。細胞の場合は、ヒト、マウス等由来も記入してください。</t>
    <phoneticPr fontId="1"/>
  </si>
  <si>
    <t>マテリアルに関連した秘密情報を受け取る予定</t>
    <rPh sb="17" eb="18">
      <t>ト</t>
    </rPh>
    <rPh sb="19" eb="21">
      <t>ヨテイ</t>
    </rPh>
    <phoneticPr fontId="1"/>
  </si>
  <si>
    <t>第三者または提供者により特許出願済みである</t>
  </si>
  <si>
    <t>第三者または提供者により特許出願済みである</t>
    <phoneticPr fontId="1"/>
  </si>
  <si>
    <t>有償で受領する</t>
  </si>
  <si>
    <t>19.</t>
  </si>
  <si>
    <r>
      <t>※</t>
    </r>
    <r>
      <rPr>
        <i/>
        <sz val="14"/>
        <color rgb="FFFF0000"/>
        <rFont val="Meiryo UI"/>
        <family val="3"/>
        <charset val="128"/>
      </rPr>
      <t>現時点でお分かりになる範囲でご</t>
    </r>
    <r>
      <rPr>
        <sz val="14"/>
        <color rgb="FFFF0000"/>
        <rFont val="Meiryo UI"/>
        <family val="3"/>
        <charset val="128"/>
      </rPr>
      <t>記入の上お送りください。</t>
    </r>
    <phoneticPr fontId="1"/>
  </si>
  <si>
    <t>さらに確認が必要の場合はKUMBLより先生に直接ご連絡いたします</t>
  </si>
  <si>
    <t>受領
マテリアルの
基本情報</t>
    <rPh sb="0" eb="2">
      <t>ジュリョウ</t>
    </rPh>
    <rPh sb="10" eb="14">
      <t>キホンジョウホウ</t>
    </rPh>
    <phoneticPr fontId="1"/>
  </si>
  <si>
    <t>16.</t>
    <phoneticPr fontId="1"/>
  </si>
  <si>
    <t>26.</t>
    <phoneticPr fontId="1"/>
  </si>
  <si>
    <t>27.</t>
    <phoneticPr fontId="1"/>
  </si>
  <si>
    <t>マテリアルを使用する
研究について</t>
    <rPh sb="6" eb="8">
      <t>シヨウ</t>
    </rPh>
    <rPh sb="11" eb="13">
      <t>ケンキュウ</t>
    </rPh>
    <phoneticPr fontId="1"/>
  </si>
  <si>
    <t>18.がYESの場合、そのマテリアル名</t>
    <phoneticPr fontId="1"/>
  </si>
  <si>
    <t>※理研BRC、Addgene等の公的寄託機関・バンク・リソースセンターなど
からの場合、手数料・送料などの実費負担のみなので無償扱いとなります</t>
    <phoneticPr fontId="1"/>
  </si>
  <si>
    <r>
      <t>第三者から提供された別のマテリアル</t>
    </r>
    <r>
      <rPr>
        <sz val="12"/>
        <rFont val="Meiryo UI"/>
        <family val="3"/>
        <charset val="128"/>
      </rPr>
      <t>(使用条件付で購入したマテリアルを含む)</t>
    </r>
    <r>
      <rPr>
        <sz val="14"/>
        <rFont val="Meiryo UI"/>
        <family val="3"/>
        <charset val="128"/>
      </rPr>
      <t>を共に用いて組込みや交配等をおこなう可能性がある</t>
    </r>
    <rPh sb="38" eb="39">
      <t>トモ</t>
    </rPh>
    <rPh sb="40" eb="41">
      <t>モチ</t>
    </rPh>
    <rPh sb="43" eb="45">
      <t>クミコ</t>
    </rPh>
    <rPh sb="47" eb="49">
      <t>コウハイ</t>
    </rPh>
    <rPh sb="49" eb="50">
      <t>トウ</t>
    </rPh>
    <rPh sb="55" eb="58">
      <t>カノウセイ</t>
    </rPh>
    <phoneticPr fontId="1"/>
  </si>
  <si>
    <t>その他</t>
    <rPh sb="2" eb="3">
      <t>タ</t>
    </rPh>
    <phoneticPr fontId="1"/>
  </si>
  <si>
    <t>3.で「大学院生」と記入された場合、京大と雇用関係に有る</t>
    <rPh sb="4" eb="8">
      <t>ダイガクインセイ</t>
    </rPh>
    <rPh sb="10" eb="12">
      <t>キニュウ</t>
    </rPh>
    <rPh sb="15" eb="17">
      <t>バアイ</t>
    </rPh>
    <rPh sb="18" eb="20">
      <t>キョウダイ</t>
    </rPh>
    <rPh sb="21" eb="23">
      <t>コヨウ</t>
    </rPh>
    <rPh sb="23" eb="25">
      <t>カンケイ</t>
    </rPh>
    <rPh sb="26" eb="27">
      <t>ア</t>
    </rPh>
    <phoneticPr fontId="1"/>
  </si>
  <si>
    <r>
      <t xml:space="preserve">その他、研究の結果又は研究から生じる発明に関し、既に権利を約束している相手がいる研究である
</t>
    </r>
    <r>
      <rPr>
        <sz val="12"/>
        <rFont val="Meiryo UI"/>
        <family val="3"/>
        <charset val="128"/>
      </rPr>
      <t>（契約がある場合には契約書添付してください）</t>
    </r>
    <rPh sb="2" eb="3">
      <t>タ</t>
    </rPh>
    <phoneticPr fontId="1"/>
  </si>
  <si>
    <t>受領時の契約書や、購入時の使用条件書等の書類のコピーをお送り下さい</t>
    <phoneticPr fontId="1"/>
  </si>
  <si>
    <t>遺伝子組換え生物等の使用等の規制による生物多様性の確保に関する法律により第二種使用生物として拡散防止措置が必要</t>
    <phoneticPr fontId="1"/>
  </si>
  <si>
    <t>海外では承認されているが、日本国内で未承認の医薬品又は医療機器を輸入する</t>
    <phoneticPr fontId="1"/>
  </si>
  <si>
    <t>入手先機関の所在する国から日本にマテリアルを持ち込むに当たり、生物多様性条約／名古屋議定書／ABSに基づく手続きが必要</t>
    <phoneticPr fontId="1"/>
  </si>
  <si>
    <t>:</t>
    <phoneticPr fontId="1"/>
  </si>
  <si>
    <t>GVA取り込み後の項目名</t>
    <rPh sb="0" eb="1">
      <t>ト</t>
    </rPh>
    <rPh sb="2" eb="3">
      <t>コ</t>
    </rPh>
    <phoneticPr fontId="1"/>
  </si>
  <si>
    <t>選択肢（複数回答可） 手入力する</t>
    <rPh sb="0" eb="3">
      <t>センタクシ</t>
    </rPh>
    <rPh sb="4" eb="9">
      <t>フクスウカイトウカ</t>
    </rPh>
    <rPh sb="11" eb="14">
      <t>テニュウリョク</t>
    </rPh>
    <phoneticPr fontId="1"/>
  </si>
  <si>
    <t>選択肢（複数回答可）手入力する</t>
    <rPh sb="0" eb="3">
      <t>センタクシ</t>
    </rPh>
    <rPh sb="4" eb="9">
      <t>フクスウカイトウカ</t>
    </rPh>
    <rPh sb="10" eb="13">
      <t>テニュウリョク</t>
    </rPh>
    <phoneticPr fontId="1"/>
  </si>
  <si>
    <t>選択肢（単一回答）　⇐　複数回答可でも可以下同様</t>
    <rPh sb="0" eb="3">
      <t>センタクシ</t>
    </rPh>
    <rPh sb="4" eb="8">
      <t>タンイツカイトウ</t>
    </rPh>
    <rPh sb="12" eb="17">
      <t>フクスウカイトウカ</t>
    </rPh>
    <rPh sb="19" eb="20">
      <t>カ</t>
    </rPh>
    <rPh sb="20" eb="24">
      <t>イカドウヨウ</t>
    </rPh>
    <phoneticPr fontId="1"/>
  </si>
  <si>
    <t>雇用関係</t>
    <rPh sb="0" eb="4">
      <t>コヨウカンケイ</t>
    </rPh>
    <phoneticPr fontId="1"/>
  </si>
  <si>
    <t>相手先：　</t>
    <rPh sb="0" eb="3">
      <t>アイテサキ</t>
    </rPh>
    <phoneticPr fontId="1"/>
  </si>
  <si>
    <t>この３列（B,C,D）をメール貼り付け</t>
    <rPh sb="3" eb="4">
      <t>レツ</t>
    </rPh>
    <rPh sb="15" eb="16">
      <t>ハ</t>
    </rPh>
    <rPh sb="17" eb="18">
      <t>ツ</t>
    </rPh>
    <phoneticPr fontId="1"/>
  </si>
  <si>
    <t>その他備考</t>
    <phoneticPr fontId="1"/>
  </si>
  <si>
    <r>
      <t>　　　　　　　　　　　</t>
    </r>
    <r>
      <rPr>
        <sz val="9"/>
        <rFont val="Meiryo UI"/>
        <family val="3"/>
        <charset val="128"/>
      </rPr>
      <t>出願番号等：</t>
    </r>
    <phoneticPr fontId="1"/>
  </si>
  <si>
    <r>
      <t>　　　　　　　　　　　　　　　</t>
    </r>
    <r>
      <rPr>
        <sz val="9"/>
        <rFont val="Meiryo UI"/>
        <family val="3"/>
        <charset val="128"/>
      </rPr>
      <t>名称：</t>
    </r>
    <r>
      <rPr>
        <sz val="12"/>
        <rFont val="Meiryo UI"/>
        <family val="3"/>
        <charset val="128"/>
      </rPr>
      <t xml:space="preserve">     </t>
    </r>
    <phoneticPr fontId="1"/>
  </si>
  <si>
    <r>
      <t>　　　　　　　　　</t>
    </r>
    <r>
      <rPr>
        <sz val="9"/>
        <rFont val="Meiryo UI"/>
        <family val="3"/>
        <charset val="128"/>
      </rPr>
      <t>提供元名：</t>
    </r>
    <phoneticPr fontId="1"/>
  </si>
  <si>
    <t>寄託者承諾</t>
    <rPh sb="0" eb="5">
      <t>キタクシャショウダク</t>
    </rPh>
    <phoneticPr fontId="1"/>
  </si>
  <si>
    <t>学術研究限定</t>
    <rPh sb="0" eb="4">
      <t>ガクジュツケンキュウ</t>
    </rPh>
    <rPh sb="4" eb="6">
      <t>ゲンテイ</t>
    </rPh>
    <phoneticPr fontId="1"/>
  </si>
  <si>
    <t>営利機関契約要</t>
    <rPh sb="0" eb="2">
      <t>エイリ</t>
    </rPh>
    <rPh sb="2" eb="4">
      <t>キカン</t>
    </rPh>
    <rPh sb="4" eb="6">
      <t>ケイイヤク</t>
    </rPh>
    <rPh sb="6" eb="7">
      <t>ヨウ</t>
    </rPh>
    <phoneticPr fontId="1"/>
  </si>
  <si>
    <t>出願時協議</t>
    <rPh sb="0" eb="5">
      <t>シュツガンジキョウギ</t>
    </rPh>
    <phoneticPr fontId="1"/>
  </si>
  <si>
    <t>その他提供条件</t>
    <rPh sb="2" eb="7">
      <t>タテイキョウジョウケン</t>
    </rPh>
    <phoneticPr fontId="1"/>
  </si>
  <si>
    <t>寄託・譲渡</t>
    <rPh sb="0" eb="2">
      <t>キタク</t>
    </rPh>
    <rPh sb="3" eb="5">
      <t>ジョウト</t>
    </rPh>
    <phoneticPr fontId="1"/>
  </si>
  <si>
    <t>相手先研究者Email　</t>
    <rPh sb="0" eb="3">
      <t>アイテサキ</t>
    </rPh>
    <rPh sb="3" eb="6">
      <t>ケンキュウシャ</t>
    </rPh>
    <phoneticPr fontId="1"/>
  </si>
  <si>
    <t>ヒト使用予定　</t>
    <phoneticPr fontId="1"/>
  </si>
  <si>
    <r>
      <t xml:space="preserve">Yesの場合契約の種類
</t>
    </r>
    <r>
      <rPr>
        <sz val="14"/>
        <rFont val="Meiryo UI"/>
        <family val="3"/>
        <charset val="128"/>
      </rPr>
      <t>契約書を添付してください</t>
    </r>
    <rPh sb="4" eb="6">
      <t>バアイ</t>
    </rPh>
    <rPh sb="6" eb="8">
      <t>ケイヤク</t>
    </rPh>
    <rPh sb="9" eb="11">
      <t>シュルイ</t>
    </rPh>
    <rPh sb="12" eb="15">
      <t>ケイヤクショ</t>
    </rPh>
    <rPh sb="16" eb="18">
      <t>テンプ</t>
    </rPh>
    <phoneticPr fontId="1"/>
  </si>
  <si>
    <r>
      <t>【事前手続きについて】</t>
    </r>
    <r>
      <rPr>
        <b/>
        <sz val="16"/>
        <color rgb="FFFF0000"/>
        <rFont val="Meiryo UI"/>
        <family val="3"/>
        <charset val="128"/>
      </rPr>
      <t>※マテリアル受領にあたり、以下に示す必要な手続きのご確認、ご対応をお願いいたします。</t>
    </r>
    <rPh sb="24" eb="26">
      <t>イカ</t>
    </rPh>
    <rPh sb="27" eb="28">
      <t>シメ</t>
    </rPh>
    <rPh sb="37" eb="39">
      <t>カクニン</t>
    </rPh>
    <phoneticPr fontId="1"/>
  </si>
  <si>
    <r>
      <t xml:space="preserve">この研究に関連する契約がある
</t>
    </r>
    <r>
      <rPr>
        <sz val="12"/>
        <rFont val="Meiryo UI"/>
        <family val="3"/>
        <charset val="128"/>
      </rPr>
      <t>（共同研究、委託研究、助成金など）</t>
    </r>
    <phoneticPr fontId="1"/>
  </si>
  <si>
    <t>21.</t>
    <phoneticPr fontId="1"/>
  </si>
  <si>
    <t>マテリアルの代替品が一般的に入手可能、
もしくは他から購入可能である</t>
    <rPh sb="6" eb="9">
      <t>ダイタイヒン</t>
    </rPh>
    <rPh sb="10" eb="13">
      <t>イッパンテキ</t>
    </rPh>
    <rPh sb="14" eb="16">
      <t>ニュウシュ</t>
    </rPh>
    <rPh sb="16" eb="18">
      <t>カノウ</t>
    </rPh>
    <rPh sb="24" eb="25">
      <t>ホカ</t>
    </rPh>
    <rPh sb="27" eb="29">
      <t>コウニュウ</t>
    </rPh>
    <rPh sb="29" eb="31">
      <t>カノウ</t>
    </rPh>
    <phoneticPr fontId="1"/>
  </si>
  <si>
    <t>28.</t>
  </si>
  <si>
    <t>31.</t>
    <phoneticPr fontId="1"/>
  </si>
  <si>
    <t>33.</t>
  </si>
  <si>
    <t>「受領研究者」 "Recipient Scientist" に該当する方の情報をご記入ください　
※依頼者と同じであれば「同上」とご記入ください</t>
    <rPh sb="1" eb="3">
      <t>ジュリョウ</t>
    </rPh>
    <rPh sb="50" eb="53">
      <t>イライシャ</t>
    </rPh>
    <rPh sb="54" eb="55">
      <t>オナ</t>
    </rPh>
    <rPh sb="61" eb="63">
      <t>ドウジョウ</t>
    </rPh>
    <rPh sb="66" eb="68">
      <t>キニュウ</t>
    </rPh>
    <phoneticPr fontId="1"/>
  </si>
  <si>
    <r>
      <t>研究推進課　〇〇/</t>
    </r>
    <r>
      <rPr>
        <sz val="10"/>
        <color theme="1"/>
        <rFont val="Meiryo UI"/>
        <family val="3"/>
        <charset val="128"/>
      </rPr>
      <t>ご不明の場合は不明とご記入ください</t>
    </r>
    <rPh sb="0" eb="2">
      <t>ケンキュウ</t>
    </rPh>
    <rPh sb="2" eb="4">
      <t>スイシン</t>
    </rPh>
    <rPh sb="4" eb="5">
      <t>カ</t>
    </rPh>
    <rPh sb="10" eb="12">
      <t>フメイ</t>
    </rPh>
    <rPh sb="13" eb="15">
      <t>バアイ</t>
    </rPh>
    <rPh sb="16" eb="18">
      <t>フメイ</t>
    </rPh>
    <rPh sb="20" eb="22">
      <t>キニュウ</t>
    </rPh>
    <phoneticPr fontId="1"/>
  </si>
  <si>
    <r>
      <rPr>
        <sz val="13"/>
        <color theme="1"/>
        <rFont val="Meiryo UI"/>
        <family val="3"/>
        <charset val="128"/>
      </rPr>
      <t xml:space="preserve">マテリアルに相手先以外から提供されたマテリアルが含まれている
</t>
    </r>
    <r>
      <rPr>
        <sz val="12"/>
        <color theme="1"/>
        <rFont val="Meiryo UI"/>
        <family val="3"/>
        <charset val="128"/>
      </rPr>
      <t>（相手先が導入した遺伝子、蛍光タンパク、Cre-loxなど）</t>
    </r>
    <rPh sb="6" eb="11">
      <t>アイテサキイガイ</t>
    </rPh>
    <rPh sb="13" eb="15">
      <t>テイキョウ</t>
    </rPh>
    <rPh sb="32" eb="35">
      <t>アイテサキ</t>
    </rPh>
    <rPh sb="36" eb="38">
      <t>ドウニュウ</t>
    </rPh>
    <rPh sb="40" eb="43">
      <t>イデンシ</t>
    </rPh>
    <rPh sb="44" eb="46">
      <t>ケイコウ</t>
    </rPh>
    <phoneticPr fontId="1"/>
  </si>
  <si>
    <t>〇〇 大学</t>
    <rPh sb="3" eb="5">
      <t>ダイガク</t>
    </rPh>
    <phoneticPr fontId="1"/>
  </si>
  <si>
    <t>　
※依頼者と同じであれば「同上」とご記入ください</t>
    <rPh sb="3" eb="6">
      <t>イライシャ</t>
    </rPh>
    <rPh sb="7" eb="8">
      <t>オナ</t>
    </rPh>
    <rPh sb="14" eb="16">
      <t>ドウジョウ</t>
    </rPh>
    <rPh sb="19" eb="21">
      <t>キニュウ</t>
    </rPh>
    <phoneticPr fontId="1"/>
  </si>
  <si>
    <t xml:space="preserve">
※依頼者と同じであれば「同上」とご記入ください</t>
    <rPh sb="2" eb="5">
      <t>イライシャ</t>
    </rPh>
    <rPh sb="6" eb="7">
      <t>オナ</t>
    </rPh>
    <rPh sb="13" eb="15">
      <t>ドウジョウ</t>
    </rPh>
    <rPh sb="18" eb="20">
      <t>キニュウ</t>
    </rPh>
    <phoneticPr fontId="1"/>
  </si>
  <si>
    <t>MTA相談シート：受領 Incoming</t>
    <rPh sb="3" eb="5">
      <t>ソウダン</t>
    </rPh>
    <rPh sb="9" eb="11">
      <t>ジュリョウ</t>
    </rPh>
    <phoneticPr fontId="1"/>
  </si>
  <si>
    <r>
      <t>〇〇〇〇学/</t>
    </r>
    <r>
      <rPr>
        <sz val="10"/>
        <rFont val="Meiryo UI"/>
        <family val="3"/>
        <charset val="128"/>
      </rPr>
      <t>該当なければ空欄か不明とご記入ください</t>
    </r>
    <rPh sb="4" eb="5">
      <t>ガク</t>
    </rPh>
    <rPh sb="6" eb="8">
      <t>ガイトウ</t>
    </rPh>
    <rPh sb="12" eb="14">
      <t>クウラン</t>
    </rPh>
    <rPh sb="15" eb="17">
      <t>フメイ</t>
    </rPh>
    <rPh sb="19" eb="21">
      <t>キニュウ</t>
    </rPh>
    <phoneticPr fontId="1"/>
  </si>
  <si>
    <t>※ご記入および該当するチェックボックスに✓のうえ、mta@contracts.med.kyoto-u.ac.jp (KUMBL MTA担当）までお送りください</t>
    <rPh sb="67" eb="69">
      <t>タントウ</t>
    </rPh>
    <rPh sb="73" eb="74">
      <t>オク</t>
    </rPh>
    <phoneticPr fontId="1"/>
  </si>
  <si>
    <t>他から入手可</t>
    <rPh sb="0" eb="1">
      <t>ホカ</t>
    </rPh>
    <rPh sb="3" eb="6">
      <t>ニュウシュカ</t>
    </rPh>
    <phoneticPr fontId="1"/>
  </si>
  <si>
    <t>案件番号＝メールタイトル</t>
    <rPh sb="0" eb="4">
      <t>アンケンバンゴウ</t>
    </rPh>
    <phoneticPr fontId="1"/>
  </si>
  <si>
    <r>
      <t>〇〇花子　/</t>
    </r>
    <r>
      <rPr>
        <sz val="10"/>
        <rFont val="Meiryo UI"/>
        <family val="3"/>
        <charset val="128"/>
      </rPr>
      <t>該当なければ空欄か不明とご記入ください</t>
    </r>
    <rPh sb="2" eb="4">
      <t>ハナコ</t>
    </rPh>
    <rPh sb="19" eb="21">
      <t>キニュウ</t>
    </rPh>
    <phoneticPr fontId="1"/>
  </si>
  <si>
    <t>取引先名</t>
    <rPh sb="0" eb="3">
      <t>トリヒキサキ</t>
    </rPh>
    <rPh sb="3" eb="4">
      <t>メイ</t>
    </rPh>
    <phoneticPr fontId="1"/>
  </si>
  <si>
    <t>相手先契約事務担当者/連絡先（お分かりになれば）</t>
    <rPh sb="0" eb="3">
      <t>アイテサキ</t>
    </rPh>
    <rPh sb="3" eb="5">
      <t>ケイヤク</t>
    </rPh>
    <rPh sb="5" eb="10">
      <t>ジムタントウシャ</t>
    </rPh>
    <rPh sb="11" eb="14">
      <t>レンラクサキ</t>
    </rPh>
    <rPh sb="16" eb="17">
      <t>ワ</t>
    </rPh>
    <phoneticPr fontId="1"/>
  </si>
  <si>
    <t>〇〇〇〇学講座</t>
    <rPh sb="4" eb="5">
      <t>ガク</t>
    </rPh>
    <rPh sb="5" eb="7">
      <t>コウザ</t>
    </rPh>
    <phoneticPr fontId="1"/>
  </si>
  <si>
    <r>
      <t xml:space="preserve">29.がYesの場合、契約の種類
</t>
    </r>
    <r>
      <rPr>
        <sz val="12"/>
        <rFont val="Meiryo UI"/>
        <family val="3"/>
        <charset val="128"/>
      </rPr>
      <t>（契約がある場合には契約書添付してください）</t>
    </r>
    <phoneticPr fontId="1"/>
  </si>
  <si>
    <t>AMED委託契約など</t>
    <rPh sb="4" eb="6">
      <t>イタク</t>
    </rPh>
    <rPh sb="6" eb="8">
      <t>ケイヤク</t>
    </rPh>
    <phoneticPr fontId="1"/>
  </si>
  <si>
    <r>
      <t>　　　　　　　　　　　　　　　　　　　　　　　　</t>
    </r>
    <r>
      <rPr>
        <sz val="10"/>
        <rFont val="Meiryo UI"/>
        <family val="3"/>
        <charset val="128"/>
      </rPr>
      <t>（契約書名・相手先　　　　　　　　　　　　　　　　　　　　　　）</t>
    </r>
    <rPh sb="25" eb="28">
      <t>ケイヤクショ</t>
    </rPh>
    <rPh sb="28" eb="29">
      <t>メイ</t>
    </rPh>
    <rPh sb="30" eb="33">
      <t>アイテサキ</t>
    </rPh>
    <phoneticPr fontId="1"/>
  </si>
  <si>
    <t>受領（取り込みデータ）</t>
    <rPh sb="0" eb="2">
      <t>ジュリョウ</t>
    </rPh>
    <rPh sb="3" eb="4">
      <t>ト</t>
    </rPh>
    <rPh sb="5" eb="6">
      <t>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</si>
</sst>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游ゴシック"/>
      <family val="2"/>
      <scheme val="minor"/>
    </font>
    <font>
      <sz val="6"/>
      <name val="游ゴシック"/>
      <family val="3"/>
      <charset val="128"/>
      <scheme val="minor"/>
    </font>
    <font>
      <u/>
      <sz val="11"/>
      <color theme="10"/>
      <name val="游ゴシック"/>
      <family val="2"/>
      <scheme val="minor"/>
    </font>
    <font>
      <sz val="11"/>
      <color rgb="FFFF0000"/>
      <name val="游ゴシック"/>
      <family val="2"/>
      <scheme val="minor"/>
    </font>
    <font>
      <sz val="11"/>
      <color rgb="FF006100"/>
      <name val="游ゴシック"/>
      <family val="2"/>
      <charset val="128"/>
      <scheme val="minor"/>
    </font>
    <font>
      <sz val="11"/>
      <color theme="1"/>
      <name val="Meiryo UI"/>
      <family val="3"/>
      <charset val="128"/>
    </font>
    <font>
      <sz val="12"/>
      <color theme="1"/>
      <name val="游ゴシック"/>
      <family val="2"/>
      <scheme val="minor"/>
    </font>
    <font>
      <b/>
      <sz val="14"/>
      <color theme="1"/>
      <name val="Meiryo UI"/>
      <family val="3"/>
      <charset val="128"/>
    </font>
    <font>
      <b/>
      <sz val="12"/>
      <color theme="1"/>
      <name val="Meiryo UI"/>
      <family val="3"/>
      <charset val="128"/>
    </font>
    <font>
      <sz val="12"/>
      <color theme="1"/>
      <name val="Meiryo UI"/>
      <family val="3"/>
      <charset val="128"/>
    </font>
    <font>
      <b/>
      <sz val="8"/>
      <color rgb="FFFFFFFF"/>
      <name val="Meiryo UI"/>
      <family val="3"/>
      <charset val="128"/>
    </font>
    <font>
      <sz val="12"/>
      <name val="Meiryo UI"/>
      <family val="3"/>
      <charset val="128"/>
    </font>
    <font>
      <sz val="10"/>
      <color theme="1"/>
      <name val="Meiryo UI"/>
      <family val="3"/>
      <charset val="128"/>
    </font>
    <font>
      <i/>
      <u/>
      <sz val="12"/>
      <name val="Meiryo UI"/>
      <family val="3"/>
      <charset val="128"/>
    </font>
    <font>
      <i/>
      <sz val="12"/>
      <name val="Meiryo UI"/>
      <family val="3"/>
      <charset val="128"/>
    </font>
    <font>
      <sz val="14"/>
      <color theme="1"/>
      <name val="游ゴシック"/>
      <family val="2"/>
      <scheme val="minor"/>
    </font>
    <font>
      <sz val="14"/>
      <color theme="1"/>
      <name val="Meiryo UI"/>
      <family val="3"/>
      <charset val="128"/>
    </font>
    <font>
      <sz val="14"/>
      <color rgb="FFFF0000"/>
      <name val="Meiryo UI"/>
      <family val="3"/>
      <charset val="128"/>
    </font>
    <font>
      <b/>
      <sz val="16"/>
      <color theme="1"/>
      <name val="Meiryo UI"/>
      <family val="3"/>
      <charset val="128"/>
    </font>
    <font>
      <sz val="14"/>
      <name val="Meiryo UI"/>
      <family val="3"/>
      <charset val="128"/>
    </font>
    <font>
      <b/>
      <sz val="16"/>
      <color rgb="FF006100"/>
      <name val="Meiryo UI"/>
      <family val="3"/>
      <charset val="128"/>
    </font>
    <font>
      <b/>
      <sz val="16"/>
      <color rgb="FFFF0000"/>
      <name val="Meiryo UI"/>
      <family val="3"/>
      <charset val="128"/>
    </font>
    <font>
      <sz val="13"/>
      <color theme="1"/>
      <name val="Meiryo UI"/>
      <family val="3"/>
      <charset val="128"/>
    </font>
    <font>
      <sz val="9"/>
      <color rgb="FF000000"/>
      <name val="Meiryo UI"/>
      <family val="3"/>
      <charset val="128"/>
    </font>
    <font>
      <sz val="11"/>
      <color theme="1"/>
      <name val="游ゴシック"/>
      <family val="2"/>
      <scheme val="minor"/>
    </font>
    <font>
      <i/>
      <sz val="14"/>
      <color rgb="FFFF0000"/>
      <name val="Meiryo UI"/>
      <family val="3"/>
      <charset val="128"/>
    </font>
    <font>
      <sz val="9"/>
      <name val="Meiryo UI"/>
      <family val="3"/>
      <charset val="128"/>
    </font>
    <font>
      <sz val="10"/>
      <name val="Meiryo UI"/>
      <family val="3"/>
      <charset val="128"/>
    </font>
    <font>
      <sz val="11"/>
      <name val="Meiryo UI"/>
      <family val="3"/>
      <charset val="128"/>
    </font>
  </fonts>
  <fills count="8">
    <fill>
      <patternFill patternType="none"/>
    </fill>
    <fill>
      <patternFill patternType="gray125"/>
    </fill>
    <fill>
      <patternFill patternType="solid">
        <fgColor theme="3" tint="0.89999084444715716"/>
        <bgColor indexed="64"/>
      </patternFill>
    </fill>
    <fill>
      <patternFill patternType="solid">
        <fgColor rgb="FFC6EFCE"/>
      </patternFill>
    </fill>
    <fill>
      <patternFill patternType="solid">
        <fgColor theme="0"/>
        <bgColor indexed="64"/>
      </patternFill>
    </fill>
    <fill>
      <patternFill patternType="solid">
        <fgColor theme="6" tint="0.79998168889431442"/>
        <bgColor indexed="64"/>
      </patternFill>
    </fill>
    <fill>
      <patternFill patternType="solid">
        <fgColor theme="2"/>
        <bgColor indexed="64"/>
      </patternFill>
    </fill>
    <fill>
      <patternFill patternType="solid">
        <fgColor rgb="FFFFFF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hair">
        <color indexed="64"/>
      </right>
      <top/>
      <bottom/>
      <diagonal/>
    </border>
  </borders>
  <cellStyleXfs count="4">
    <xf numFmtId="0" fontId="0" fillId="0" borderId="0"/>
    <xf numFmtId="0" fontId="2" fillId="0" borderId="0" applyNumberFormat="0" applyFill="0" applyBorder="0" applyAlignment="0" applyProtection="0"/>
    <xf numFmtId="0" fontId="4" fillId="3" borderId="0" applyNumberFormat="0" applyBorder="0" applyAlignment="0" applyProtection="0">
      <alignment vertical="center"/>
    </xf>
    <xf numFmtId="0" fontId="24" fillId="0" borderId="0"/>
  </cellStyleXfs>
  <cellXfs count="166">
    <xf numFmtId="0" fontId="0" fillId="0" borderId="0" xfId="0"/>
    <xf numFmtId="0" fontId="5" fillId="0" borderId="0" xfId="0" applyFont="1"/>
    <xf numFmtId="0" fontId="6" fillId="0" borderId="0" xfId="0" applyFont="1"/>
    <xf numFmtId="0" fontId="7" fillId="0" borderId="0" xfId="0" applyFont="1"/>
    <xf numFmtId="0" fontId="10" fillId="0" borderId="0" xfId="0" applyFont="1"/>
    <xf numFmtId="0" fontId="5" fillId="0" borderId="7" xfId="0" applyFont="1" applyBorder="1"/>
    <xf numFmtId="0" fontId="8" fillId="2" borderId="1" xfId="0" applyFont="1" applyFill="1" applyBorder="1" applyAlignment="1">
      <alignment horizontal="center"/>
    </xf>
    <xf numFmtId="0" fontId="8" fillId="2" borderId="5" xfId="0" applyFont="1" applyFill="1" applyBorder="1" applyAlignment="1">
      <alignment horizontal="center"/>
    </xf>
    <xf numFmtId="0" fontId="9" fillId="0" borderId="8" xfId="0" applyFont="1" applyBorder="1"/>
    <xf numFmtId="0" fontId="3" fillId="0" borderId="0" xfId="0" applyFont="1"/>
    <xf numFmtId="0" fontId="8" fillId="2" borderId="8" xfId="0" applyFont="1" applyFill="1" applyBorder="1" applyAlignment="1">
      <alignment horizontal="center"/>
    </xf>
    <xf numFmtId="0" fontId="9" fillId="0" borderId="0" xfId="0" applyFont="1" applyAlignment="1">
      <alignment vertical="center" wrapText="1"/>
    </xf>
    <xf numFmtId="0" fontId="13" fillId="0" borderId="8" xfId="1" applyFont="1" applyBorder="1" applyAlignment="1">
      <alignment vertical="center" wrapText="1"/>
    </xf>
    <xf numFmtId="0" fontId="14" fillId="0" borderId="8" xfId="0" applyFont="1" applyBorder="1" applyAlignment="1">
      <alignment vertical="center" wrapText="1"/>
    </xf>
    <xf numFmtId="0" fontId="14" fillId="0" borderId="8" xfId="0" applyFont="1" applyBorder="1" applyAlignment="1">
      <alignment vertical="center" wrapText="1" shrinkToFit="1"/>
    </xf>
    <xf numFmtId="0" fontId="11" fillId="0" borderId="8" xfId="0" applyFont="1" applyBorder="1"/>
    <xf numFmtId="0" fontId="15" fillId="0" borderId="0" xfId="0" applyFont="1"/>
    <xf numFmtId="0" fontId="16" fillId="0" borderId="0" xfId="0" applyFont="1"/>
    <xf numFmtId="0" fontId="17" fillId="0" borderId="0" xfId="0" applyFont="1"/>
    <xf numFmtId="0" fontId="18" fillId="0" borderId="0" xfId="0" applyFont="1"/>
    <xf numFmtId="0" fontId="16" fillId="0" borderId="8" xfId="0" applyFont="1" applyBorder="1"/>
    <xf numFmtId="0" fontId="16" fillId="0" borderId="12" xfId="0" applyFont="1" applyBorder="1"/>
    <xf numFmtId="0" fontId="16" fillId="0" borderId="15" xfId="0" applyFont="1" applyBorder="1"/>
    <xf numFmtId="0" fontId="16" fillId="0" borderId="9" xfId="0" applyFont="1" applyBorder="1"/>
    <xf numFmtId="0" fontId="16" fillId="0" borderId="14" xfId="0" applyFont="1" applyBorder="1"/>
    <xf numFmtId="0" fontId="5" fillId="4" borderId="0" xfId="0" applyFont="1" applyFill="1"/>
    <xf numFmtId="0" fontId="20" fillId="4" borderId="0" xfId="2" applyFont="1" applyFill="1" applyBorder="1" applyAlignment="1">
      <alignment horizontal="left"/>
    </xf>
    <xf numFmtId="0" fontId="20" fillId="4" borderId="7" xfId="2" applyFont="1" applyFill="1" applyBorder="1" applyAlignment="1">
      <alignment horizontal="left"/>
    </xf>
    <xf numFmtId="0" fontId="20" fillId="5" borderId="0" xfId="2" applyFont="1" applyFill="1" applyBorder="1" applyAlignment="1"/>
    <xf numFmtId="0" fontId="19" fillId="0" borderId="14" xfId="0" applyFont="1" applyBorder="1" applyAlignment="1">
      <alignment vertical="center"/>
    </xf>
    <xf numFmtId="49" fontId="16" fillId="0" borderId="13" xfId="0" applyNumberFormat="1" applyFont="1" applyBorder="1" applyAlignment="1">
      <alignment horizontal="center" vertical="center"/>
    </xf>
    <xf numFmtId="49" fontId="16" fillId="0" borderId="11" xfId="0" applyNumberFormat="1" applyFont="1" applyBorder="1" applyAlignment="1">
      <alignment horizontal="center" vertical="center"/>
    </xf>
    <xf numFmtId="0" fontId="11" fillId="0" borderId="12" xfId="0" applyFont="1" applyBorder="1"/>
    <xf numFmtId="0" fontId="11" fillId="0" borderId="9" xfId="0" applyFont="1" applyBorder="1" applyAlignment="1">
      <alignment horizontal="left" shrinkToFit="1"/>
    </xf>
    <xf numFmtId="49" fontId="16" fillId="0" borderId="5" xfId="0" applyNumberFormat="1" applyFont="1" applyBorder="1" applyAlignment="1">
      <alignment horizontal="center" vertical="center"/>
    </xf>
    <xf numFmtId="0" fontId="17" fillId="7" borderId="0" xfId="0" applyFont="1" applyFill="1"/>
    <xf numFmtId="49" fontId="16" fillId="4" borderId="11" xfId="0" applyNumberFormat="1" applyFont="1" applyFill="1" applyBorder="1" applyAlignment="1">
      <alignment horizontal="center" vertical="center"/>
    </xf>
    <xf numFmtId="49" fontId="16" fillId="4" borderId="5" xfId="0" applyNumberFormat="1" applyFont="1" applyFill="1" applyBorder="1" applyAlignment="1">
      <alignment horizontal="center" vertical="center"/>
    </xf>
    <xf numFmtId="0" fontId="16" fillId="0" borderId="1" xfId="0" applyFont="1" applyBorder="1" applyAlignment="1">
      <alignment horizontal="center" vertical="center"/>
    </xf>
    <xf numFmtId="0" fontId="24" fillId="0" borderId="0" xfId="3"/>
    <xf numFmtId="0" fontId="6" fillId="0" borderId="0" xfId="3" applyFont="1"/>
    <xf numFmtId="0" fontId="16" fillId="4" borderId="8" xfId="3" applyFont="1" applyFill="1" applyBorder="1"/>
    <xf numFmtId="0" fontId="19" fillId="0" borderId="14" xfId="3" applyFont="1" applyBorder="1" applyAlignment="1">
      <alignment vertical="center"/>
    </xf>
    <xf numFmtId="0" fontId="19" fillId="0" borderId="13" xfId="3" applyFont="1" applyBorder="1" applyAlignment="1">
      <alignment vertical="center"/>
    </xf>
    <xf numFmtId="0" fontId="16" fillId="0" borderId="5" xfId="3" applyFont="1" applyBorder="1"/>
    <xf numFmtId="0" fontId="16" fillId="6" borderId="14" xfId="3" applyFont="1" applyFill="1" applyBorder="1" applyAlignment="1">
      <alignment wrapText="1"/>
    </xf>
    <xf numFmtId="0" fontId="16" fillId="6" borderId="5" xfId="3" applyFont="1" applyFill="1" applyBorder="1"/>
    <xf numFmtId="0" fontId="19" fillId="6" borderId="11" xfId="3" applyFont="1" applyFill="1" applyBorder="1" applyAlignment="1">
      <alignment horizontal="left" vertical="center" wrapText="1"/>
    </xf>
    <xf numFmtId="0" fontId="19" fillId="6" borderId="5" xfId="3" applyFont="1" applyFill="1" applyBorder="1" applyAlignment="1">
      <alignment vertical="center"/>
    </xf>
    <xf numFmtId="0" fontId="16" fillId="6" borderId="14" xfId="3" applyFont="1" applyFill="1" applyBorder="1"/>
    <xf numFmtId="0" fontId="19" fillId="6" borderId="14" xfId="3" applyFont="1" applyFill="1" applyBorder="1" applyAlignment="1">
      <alignment vertical="center"/>
    </xf>
    <xf numFmtId="0" fontId="19" fillId="0" borderId="14" xfId="3" applyFont="1" applyBorder="1" applyAlignment="1">
      <alignment vertical="center" wrapText="1"/>
    </xf>
    <xf numFmtId="0" fontId="16" fillId="6" borderId="1" xfId="3" applyFont="1" applyFill="1" applyBorder="1"/>
    <xf numFmtId="0" fontId="22" fillId="6" borderId="5" xfId="3" applyFont="1" applyFill="1" applyBorder="1"/>
    <xf numFmtId="0" fontId="19" fillId="0" borderId="13" xfId="3" applyFont="1" applyBorder="1" applyAlignment="1">
      <alignment horizontal="left" vertical="center"/>
    </xf>
    <xf numFmtId="0" fontId="16" fillId="6" borderId="8" xfId="3" applyFont="1" applyFill="1" applyBorder="1"/>
    <xf numFmtId="0" fontId="16" fillId="6" borderId="2" xfId="3" applyFont="1" applyFill="1" applyBorder="1" applyAlignment="1">
      <alignment horizontal="left" vertical="center"/>
    </xf>
    <xf numFmtId="0" fontId="16" fillId="6" borderId="15" xfId="3" applyFont="1" applyFill="1" applyBorder="1"/>
    <xf numFmtId="0" fontId="16" fillId="6" borderId="3" xfId="3" applyFont="1" applyFill="1" applyBorder="1"/>
    <xf numFmtId="0" fontId="8" fillId="2" borderId="1" xfId="3" applyFont="1" applyFill="1" applyBorder="1" applyAlignment="1">
      <alignment horizontal="center"/>
    </xf>
    <xf numFmtId="0" fontId="10" fillId="0" borderId="0" xfId="3" applyFont="1"/>
    <xf numFmtId="0" fontId="15" fillId="0" borderId="0" xfId="3" applyFont="1"/>
    <xf numFmtId="0" fontId="15" fillId="7" borderId="0" xfId="0" applyFont="1" applyFill="1"/>
    <xf numFmtId="0" fontId="16" fillId="4" borderId="0" xfId="0" applyFont="1" applyFill="1"/>
    <xf numFmtId="0" fontId="17" fillId="7" borderId="0" xfId="3" applyFont="1" applyFill="1"/>
    <xf numFmtId="0" fontId="5" fillId="0" borderId="0" xfId="3" applyFont="1"/>
    <xf numFmtId="49" fontId="16" fillId="0" borderId="10" xfId="0" applyNumberFormat="1" applyFont="1" applyBorder="1" applyAlignment="1">
      <alignment horizontal="center" vertical="center"/>
    </xf>
    <xf numFmtId="49" fontId="16" fillId="0" borderId="0" xfId="0" applyNumberFormat="1" applyFont="1" applyBorder="1" applyAlignment="1">
      <alignment horizontal="center" vertical="center"/>
    </xf>
    <xf numFmtId="0" fontId="9" fillId="0" borderId="0" xfId="0" applyFont="1" applyBorder="1" applyAlignment="1">
      <alignment horizontal="center" vertical="center"/>
    </xf>
    <xf numFmtId="0" fontId="5" fillId="0" borderId="0" xfId="0" applyFont="1" applyBorder="1"/>
    <xf numFmtId="49" fontId="16" fillId="5" borderId="0" xfId="0" applyNumberFormat="1" applyFont="1" applyFill="1" applyBorder="1" applyAlignment="1">
      <alignment horizontal="center" vertical="center"/>
    </xf>
    <xf numFmtId="0" fontId="9" fillId="0" borderId="12" xfId="0" applyFont="1" applyBorder="1"/>
    <xf numFmtId="0" fontId="5" fillId="0" borderId="8" xfId="0" applyFont="1" applyBorder="1"/>
    <xf numFmtId="0" fontId="19" fillId="0" borderId="8" xfId="1" applyFont="1" applyBorder="1"/>
    <xf numFmtId="0" fontId="12" fillId="0" borderId="8" xfId="0" applyFont="1" applyBorder="1" applyAlignment="1">
      <alignment vertical="center" wrapText="1"/>
    </xf>
    <xf numFmtId="0" fontId="9" fillId="0" borderId="8" xfId="0" applyFont="1" applyBorder="1" applyAlignment="1">
      <alignment wrapText="1"/>
    </xf>
    <xf numFmtId="0" fontId="11" fillId="0" borderId="8" xfId="0" applyFont="1" applyBorder="1" applyAlignment="1">
      <alignment horizontal="left" vertical="center" indent="1"/>
    </xf>
    <xf numFmtId="0" fontId="11" fillId="0" borderId="9" xfId="0" applyFont="1" applyBorder="1"/>
    <xf numFmtId="0" fontId="16" fillId="0" borderId="14" xfId="3" applyFont="1" applyBorder="1"/>
    <xf numFmtId="0" fontId="24" fillId="7" borderId="0" xfId="3" applyFill="1"/>
    <xf numFmtId="0" fontId="16" fillId="0" borderId="8" xfId="3" applyFont="1" applyFill="1" applyBorder="1"/>
    <xf numFmtId="0" fontId="19" fillId="0" borderId="13" xfId="3" applyFont="1" applyBorder="1" applyAlignment="1">
      <alignment horizontal="left" vertical="center"/>
    </xf>
    <xf numFmtId="0" fontId="9" fillId="6" borderId="8" xfId="0" applyFont="1" applyFill="1" applyBorder="1"/>
    <xf numFmtId="0" fontId="11" fillId="0" borderId="8" xfId="0" applyFont="1" applyBorder="1" applyAlignment="1">
      <alignment horizontal="left"/>
    </xf>
    <xf numFmtId="0" fontId="11" fillId="0" borderId="8" xfId="0" applyFont="1" applyBorder="1" applyAlignment="1">
      <alignment horizontal="left" indent="1"/>
    </xf>
    <xf numFmtId="0" fontId="16" fillId="0" borderId="8" xfId="3" applyFont="1" applyBorder="1"/>
    <xf numFmtId="0" fontId="11" fillId="0" borderId="8" xfId="0" applyFont="1" applyBorder="1"/>
    <xf numFmtId="0" fontId="19" fillId="0" borderId="14" xfId="0" applyFont="1" applyBorder="1" applyAlignment="1">
      <alignment vertical="center" wrapText="1"/>
    </xf>
    <xf numFmtId="49" fontId="16" fillId="4" borderId="5" xfId="0" applyNumberFormat="1" applyFont="1" applyFill="1" applyBorder="1" applyAlignment="1">
      <alignment horizontal="center" vertical="center"/>
    </xf>
    <xf numFmtId="0" fontId="16" fillId="0" borderId="14" xfId="0" applyFont="1" applyBorder="1" applyAlignment="1">
      <alignment vertical="center"/>
    </xf>
    <xf numFmtId="0" fontId="19" fillId="6" borderId="14" xfId="0" applyFont="1" applyFill="1" applyBorder="1" applyAlignment="1">
      <alignment vertical="center" wrapText="1"/>
    </xf>
    <xf numFmtId="0" fontId="12" fillId="0" borderId="8" xfId="3" applyFont="1" applyBorder="1" applyAlignment="1">
      <alignment horizontal="left" wrapText="1"/>
    </xf>
    <xf numFmtId="0" fontId="19" fillId="0" borderId="14" xfId="0" applyFont="1" applyBorder="1" applyAlignment="1">
      <alignment vertical="center" wrapText="1"/>
    </xf>
    <xf numFmtId="0" fontId="16" fillId="6" borderId="13" xfId="3" applyFont="1" applyFill="1" applyBorder="1" applyAlignment="1">
      <alignment horizontal="left" vertical="center"/>
    </xf>
    <xf numFmtId="0" fontId="16" fillId="6" borderId="1" xfId="3" applyFont="1" applyFill="1" applyBorder="1" applyAlignment="1">
      <alignment horizontal="left" vertical="center"/>
    </xf>
    <xf numFmtId="0" fontId="8" fillId="2" borderId="14" xfId="0" applyFont="1" applyFill="1" applyBorder="1" applyAlignment="1">
      <alignment horizontal="center"/>
    </xf>
    <xf numFmtId="0" fontId="16" fillId="0" borderId="0" xfId="0" applyFont="1" applyBorder="1" applyAlignment="1">
      <alignment vertical="center"/>
    </xf>
    <xf numFmtId="0" fontId="16" fillId="0" borderId="14" xfId="0" applyFont="1" applyBorder="1" applyAlignment="1">
      <alignment vertical="center" wrapText="1"/>
    </xf>
    <xf numFmtId="0" fontId="19" fillId="0" borderId="13" xfId="0" applyFont="1" applyBorder="1" applyAlignment="1">
      <alignment vertical="center" wrapText="1"/>
    </xf>
    <xf numFmtId="0" fontId="16" fillId="0" borderId="13" xfId="0" applyFont="1" applyBorder="1"/>
    <xf numFmtId="0" fontId="11" fillId="0" borderId="14" xfId="0" applyFont="1" applyBorder="1"/>
    <xf numFmtId="0" fontId="11" fillId="0" borderId="14" xfId="0" applyFont="1" applyBorder="1" applyAlignment="1">
      <alignment horizontal="right"/>
    </xf>
    <xf numFmtId="49" fontId="26" fillId="0" borderId="14" xfId="0" applyNumberFormat="1" applyFont="1" applyBorder="1" applyAlignment="1">
      <alignment horizontal="right"/>
    </xf>
    <xf numFmtId="0" fontId="11" fillId="0" borderId="13" xfId="0" applyFont="1" applyBorder="1" applyAlignment="1">
      <alignment horizontal="right"/>
    </xf>
    <xf numFmtId="0" fontId="11" fillId="0" borderId="7" xfId="0" applyFont="1" applyBorder="1" applyAlignment="1">
      <alignment horizontal="right"/>
    </xf>
    <xf numFmtId="0" fontId="26" fillId="0" borderId="14" xfId="0" applyFont="1" applyBorder="1" applyAlignment="1">
      <alignment horizontal="right"/>
    </xf>
    <xf numFmtId="0" fontId="8" fillId="2" borderId="16" xfId="0" applyFont="1" applyFill="1" applyBorder="1" applyAlignment="1">
      <alignment horizontal="center"/>
    </xf>
    <xf numFmtId="0" fontId="16" fillId="0" borderId="16" xfId="0" applyFont="1" applyBorder="1" applyAlignment="1">
      <alignment horizontal="left" vertical="center"/>
    </xf>
    <xf numFmtId="0" fontId="16" fillId="0" borderId="16" xfId="0" applyFont="1" applyBorder="1"/>
    <xf numFmtId="0" fontId="16" fillId="0" borderId="18" xfId="0" applyFont="1" applyBorder="1" applyAlignment="1">
      <alignment horizontal="left" vertical="center"/>
    </xf>
    <xf numFmtId="0" fontId="16" fillId="0" borderId="16" xfId="0" applyFont="1" applyBorder="1" applyAlignment="1">
      <alignment vertical="center"/>
    </xf>
    <xf numFmtId="0" fontId="16" fillId="0" borderId="16" xfId="0" applyFont="1" applyBorder="1" applyAlignment="1">
      <alignment horizontal="center" vertical="center"/>
    </xf>
    <xf numFmtId="0" fontId="9" fillId="0" borderId="17" xfId="0" applyFont="1" applyBorder="1"/>
    <xf numFmtId="0" fontId="9" fillId="0" borderId="16" xfId="0" applyFont="1" applyBorder="1"/>
    <xf numFmtId="0" fontId="16" fillId="0" borderId="14" xfId="0" applyFont="1" applyBorder="1" applyAlignment="1">
      <alignment horizontal="left" vertical="center"/>
    </xf>
    <xf numFmtId="0" fontId="16" fillId="0" borderId="19" xfId="0" applyFont="1" applyBorder="1" applyAlignment="1">
      <alignment horizontal="left" vertical="center"/>
    </xf>
    <xf numFmtId="0" fontId="9" fillId="4" borderId="14" xfId="0" applyFont="1" applyFill="1" applyBorder="1" applyAlignment="1">
      <alignment vertical="center"/>
    </xf>
    <xf numFmtId="0" fontId="9" fillId="0" borderId="12" xfId="0" applyFont="1" applyBorder="1" applyAlignment="1">
      <alignment horizontal="left" shrinkToFit="1"/>
    </xf>
    <xf numFmtId="0" fontId="16" fillId="0" borderId="17" xfId="0" applyFont="1" applyBorder="1" applyAlignment="1">
      <alignment horizontal="left" vertical="center"/>
    </xf>
    <xf numFmtId="0" fontId="19" fillId="6" borderId="5" xfId="3" applyFont="1" applyFill="1" applyBorder="1" applyAlignment="1">
      <alignment horizontal="left" vertical="center" wrapText="1"/>
    </xf>
    <xf numFmtId="0" fontId="28" fillId="0" borderId="8" xfId="0" applyFont="1" applyBorder="1" applyAlignment="1">
      <alignment horizontal="left" vertical="center" indent="1"/>
    </xf>
    <xf numFmtId="0" fontId="14" fillId="0" borderId="5" xfId="0" applyFont="1" applyBorder="1" applyAlignment="1">
      <alignment horizontal="right" wrapText="1"/>
    </xf>
    <xf numFmtId="0" fontId="14" fillId="0" borderId="8" xfId="0" applyFont="1" applyBorder="1" applyAlignment="1">
      <alignment horizontal="right" wrapText="1"/>
    </xf>
    <xf numFmtId="0" fontId="5" fillId="0" borderId="14" xfId="0" applyFont="1" applyBorder="1"/>
    <xf numFmtId="0" fontId="5" fillId="0" borderId="8" xfId="0" applyFont="1" applyBorder="1"/>
    <xf numFmtId="0" fontId="11" fillId="0" borderId="5" xfId="0" applyFont="1" applyBorder="1" applyAlignment="1">
      <alignment horizontal="right" wrapText="1"/>
    </xf>
    <xf numFmtId="0" fontId="11" fillId="0" borderId="8" xfId="0" applyFont="1" applyBorder="1" applyAlignment="1">
      <alignment horizontal="right" wrapText="1"/>
    </xf>
    <xf numFmtId="0" fontId="11" fillId="0" borderId="14" xfId="0" applyFont="1" applyBorder="1"/>
    <xf numFmtId="0" fontId="11" fillId="0" borderId="8" xfId="0" applyFont="1" applyBorder="1"/>
    <xf numFmtId="0" fontId="16" fillId="0" borderId="14" xfId="0" applyFont="1" applyBorder="1"/>
    <xf numFmtId="0" fontId="16" fillId="0" borderId="8" xfId="0" applyFont="1" applyBorder="1"/>
    <xf numFmtId="0" fontId="9" fillId="0" borderId="14" xfId="0" applyFont="1" applyBorder="1" applyAlignment="1">
      <alignment horizontal="left"/>
    </xf>
    <xf numFmtId="0" fontId="9" fillId="0" borderId="8" xfId="0" applyFont="1" applyBorder="1" applyAlignment="1">
      <alignment horizontal="left"/>
    </xf>
    <xf numFmtId="0" fontId="12" fillId="0" borderId="14" xfId="0" applyFont="1" applyBorder="1" applyAlignment="1">
      <alignment horizontal="left"/>
    </xf>
    <xf numFmtId="0" fontId="12" fillId="0" borderId="8" xfId="0" applyFont="1" applyBorder="1" applyAlignment="1">
      <alignment horizontal="left"/>
    </xf>
    <xf numFmtId="0" fontId="16" fillId="0" borderId="0" xfId="0" applyFont="1" applyBorder="1" applyAlignment="1">
      <alignment vertical="center"/>
    </xf>
    <xf numFmtId="0" fontId="16" fillId="0" borderId="15" xfId="0" applyFont="1" applyBorder="1" applyAlignment="1">
      <alignment vertical="center"/>
    </xf>
    <xf numFmtId="0" fontId="16" fillId="0" borderId="7" xfId="0" applyFont="1" applyBorder="1"/>
    <xf numFmtId="0" fontId="16" fillId="0" borderId="9" xfId="0" applyFont="1" applyBorder="1"/>
    <xf numFmtId="0" fontId="2" fillId="0" borderId="14" xfId="1" applyBorder="1"/>
    <xf numFmtId="0" fontId="19" fillId="0" borderId="8" xfId="1" applyFont="1" applyBorder="1"/>
    <xf numFmtId="0" fontId="16" fillId="0" borderId="13" xfId="0" applyFont="1" applyBorder="1" applyAlignment="1">
      <alignment vertical="center"/>
    </xf>
    <xf numFmtId="0" fontId="16" fillId="0" borderId="12" xfId="0" applyFont="1" applyBorder="1" applyAlignment="1">
      <alignment vertical="center"/>
    </xf>
    <xf numFmtId="0" fontId="19" fillId="0" borderId="14" xfId="1" applyFont="1" applyBorder="1"/>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9" fillId="0" borderId="14" xfId="0" applyFont="1" applyBorder="1" applyAlignment="1">
      <alignment horizontal="left" vertical="center" wrapText="1"/>
    </xf>
    <xf numFmtId="0" fontId="19" fillId="0" borderId="8" xfId="0" applyFont="1" applyBorder="1" applyAlignment="1">
      <alignment horizontal="left" vertical="center" wrapText="1"/>
    </xf>
    <xf numFmtId="0" fontId="19" fillId="0" borderId="14" xfId="0" applyFont="1" applyBorder="1" applyAlignment="1">
      <alignment horizontal="left" vertical="center"/>
    </xf>
    <xf numFmtId="0" fontId="19" fillId="0" borderId="8" xfId="0" applyFont="1" applyBorder="1" applyAlignment="1">
      <alignment horizontal="left" vertical="center"/>
    </xf>
    <xf numFmtId="0" fontId="19" fillId="0" borderId="14" xfId="0" applyFont="1" applyBorder="1" applyAlignment="1">
      <alignment vertical="center" wrapText="1"/>
    </xf>
    <xf numFmtId="0" fontId="19" fillId="0" borderId="8" xfId="0" applyFont="1" applyBorder="1" applyAlignment="1">
      <alignment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13" xfId="0" applyFont="1" applyBorder="1" applyAlignment="1">
      <alignment horizontal="left" vertical="center" wrapText="1"/>
    </xf>
    <xf numFmtId="0" fontId="19" fillId="0" borderId="7" xfId="0" applyFont="1" applyBorder="1" applyAlignment="1">
      <alignment horizontal="left" vertical="center" wrapText="1"/>
    </xf>
    <xf numFmtId="0" fontId="16" fillId="0" borderId="13" xfId="0" applyFont="1" applyBorder="1" applyAlignment="1">
      <alignment horizontal="left" vertical="center"/>
    </xf>
    <xf numFmtId="0" fontId="16" fillId="0" borderId="0" xfId="0" applyFont="1" applyBorder="1" applyAlignment="1">
      <alignment horizontal="left" vertical="center"/>
    </xf>
    <xf numFmtId="0" fontId="16" fillId="0" borderId="7" xfId="0" applyFont="1" applyBorder="1" applyAlignment="1">
      <alignment horizontal="left" vertical="center"/>
    </xf>
    <xf numFmtId="49" fontId="16" fillId="4" borderId="11" xfId="0" applyNumberFormat="1" applyFont="1" applyFill="1" applyBorder="1" applyAlignment="1">
      <alignment horizontal="center" vertical="center"/>
    </xf>
    <xf numFmtId="49" fontId="16" fillId="4" borderId="6" xfId="0" applyNumberFormat="1" applyFont="1" applyFill="1" applyBorder="1" applyAlignment="1">
      <alignment horizontal="center" vertical="center"/>
    </xf>
    <xf numFmtId="49" fontId="16" fillId="4" borderId="10" xfId="0" applyNumberFormat="1" applyFont="1" applyFill="1" applyBorder="1" applyAlignment="1">
      <alignment horizontal="center" vertical="center"/>
    </xf>
  </cellXfs>
  <cellStyles count="4">
    <cellStyle name="ハイパーリンク" xfId="1" builtinId="8"/>
    <cellStyle name="標準" xfId="0" builtinId="0"/>
    <cellStyle name="標準 2" xfId="3" xr:uid="{90325896-BA7C-43D6-AD4F-F512D1F95D9B}"/>
    <cellStyle name="良い" xfId="2" builtin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データ取込用!F28" lockText="1" noThreeD="1"/>
</file>

<file path=xl/ctrlProps/ctrlProp21.xml><?xml version="1.0" encoding="utf-8"?>
<formControlPr xmlns="http://schemas.microsoft.com/office/spreadsheetml/2009/9/main" objectType="CheckBox" fmlaLink="データ取込用!F24" lockText="1" noThreeD="1"/>
</file>

<file path=xl/ctrlProps/ctrlProp22.xml><?xml version="1.0" encoding="utf-8"?>
<formControlPr xmlns="http://schemas.microsoft.com/office/spreadsheetml/2009/9/main" objectType="CheckBox" fmlaLink="データ取込用!F35" lockText="1" noThreeD="1"/>
</file>

<file path=xl/ctrlProps/ctrlProp23.xml><?xml version="1.0" encoding="utf-8"?>
<formControlPr xmlns="http://schemas.microsoft.com/office/spreadsheetml/2009/9/main" objectType="CheckBox" fmlaLink="データ取込用!F41" lockText="1" noThreeD="1"/>
</file>

<file path=xl/ctrlProps/ctrlProp24.xml><?xml version="1.0" encoding="utf-8"?>
<formControlPr xmlns="http://schemas.microsoft.com/office/spreadsheetml/2009/9/main" objectType="CheckBox" fmlaLink="データ取込用!G41" lockText="1" noThreeD="1"/>
</file>

<file path=xl/ctrlProps/ctrlProp25.xml><?xml version="1.0" encoding="utf-8"?>
<formControlPr xmlns="http://schemas.microsoft.com/office/spreadsheetml/2009/9/main" objectType="CheckBox" fmlaLink="データ取込用!F42" lockText="1" noThreeD="1"/>
</file>

<file path=xl/ctrlProps/ctrlProp26.xml><?xml version="1.0" encoding="utf-8"?>
<formControlPr xmlns="http://schemas.microsoft.com/office/spreadsheetml/2009/9/main" objectType="CheckBox" fmlaLink="データ取込用!F47" lockText="1" noThreeD="1"/>
</file>

<file path=xl/ctrlProps/ctrlProp27.xml><?xml version="1.0" encoding="utf-8"?>
<formControlPr xmlns="http://schemas.microsoft.com/office/spreadsheetml/2009/9/main" objectType="CheckBox" fmlaLink="データ取込用!F49" lockText="1" noThreeD="1"/>
</file>

<file path=xl/ctrlProps/ctrlProp28.xml><?xml version="1.0" encoding="utf-8"?>
<formControlPr xmlns="http://schemas.microsoft.com/office/spreadsheetml/2009/9/main" objectType="CheckBox" fmlaLink="データ取込用!F39" lockText="1" noThreeD="1"/>
</file>

<file path=xl/ctrlProps/ctrlProp29.xml><?xml version="1.0" encoding="utf-8"?>
<formControlPr xmlns="http://schemas.microsoft.com/office/spreadsheetml/2009/9/main" objectType="CheckBox" fmlaLink="データ取込用!G38"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データ取込用!F11" lockText="1" noThreeD="1"/>
</file>

<file path=xl/ctrlProps/ctrlProp31.xml><?xml version="1.0" encoding="utf-8"?>
<formControlPr xmlns="http://schemas.microsoft.com/office/spreadsheetml/2009/9/main" objectType="CheckBox" fmlaLink="データ取込用!F44" lockText="1" noThreeD="1"/>
</file>

<file path=xl/ctrlProps/ctrlProp32.xml><?xml version="1.0" encoding="utf-8"?>
<formControlPr xmlns="http://schemas.microsoft.com/office/spreadsheetml/2009/9/main" objectType="CheckBox" fmlaLink="データ取込用!F43" lockText="1" noThreeD="1"/>
</file>

<file path=xl/ctrlProps/ctrlProp33.xml><?xml version="1.0" encoding="utf-8"?>
<formControlPr xmlns="http://schemas.microsoft.com/office/spreadsheetml/2009/9/main" objectType="CheckBox" fmlaLink="データ取込用!F36"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データ取込用!F50"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4</xdr:col>
      <xdr:colOff>44450</xdr:colOff>
      <xdr:row>42</xdr:row>
      <xdr:rowOff>0</xdr:rowOff>
    </xdr:from>
    <xdr:to>
      <xdr:col>5</xdr:col>
      <xdr:colOff>3168663</xdr:colOff>
      <xdr:row>42</xdr:row>
      <xdr:rowOff>303790</xdr:rowOff>
    </xdr:to>
    <xdr:sp macro="" textlink="">
      <xdr:nvSpPr>
        <xdr:cNvPr id="2" name="Option Button 20" hidden="1">
          <a:extLst>
            <a:ext uri="{63B3BB69-23CF-44E3-9099-C40C66FF867C}">
              <a14:compatExt xmlns:a14="http://schemas.microsoft.com/office/drawing/2010/main" spid="_x0000_s5140"/>
            </a:ext>
            <a:ext uri="{FF2B5EF4-FFF2-40B4-BE49-F238E27FC236}">
              <a16:creationId xmlns:a16="http://schemas.microsoft.com/office/drawing/2014/main" id="{00000000-0008-0000-0000-000002000000}"/>
            </a:ext>
          </a:extLst>
        </xdr:cNvPr>
        <xdr:cNvSpPr/>
      </xdr:nvSpPr>
      <xdr:spPr bwMode="auto">
        <a:xfrm>
          <a:off x="6013450" y="11131550"/>
          <a:ext cx="528955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研究の結果又は研究から生じる発明に関し、既に権利を約束している相手がいる研究である</a:t>
          </a:r>
        </a:p>
      </xdr:txBody>
    </xdr:sp>
    <xdr:clientData/>
  </xdr:twoCellAnchor>
  <xdr:oneCellAnchor>
    <xdr:from>
      <xdr:col>4</xdr:col>
      <xdr:colOff>1955800</xdr:colOff>
      <xdr:row>42</xdr:row>
      <xdr:rowOff>0</xdr:rowOff>
    </xdr:from>
    <xdr:ext cx="3136900" cy="330200"/>
    <xdr:sp macro="" textlink="">
      <xdr:nvSpPr>
        <xdr:cNvPr id="3" name="Check Box 30" hidden="1">
          <a:extLst>
            <a:ext uri="{63B3BB69-23CF-44E3-9099-C40C66FF867C}">
              <a14:compatExt xmlns:a14="http://schemas.microsoft.com/office/drawing/2010/main" spid="_x0000_s5150"/>
            </a:ext>
            <a:ext uri="{FF2B5EF4-FFF2-40B4-BE49-F238E27FC236}">
              <a16:creationId xmlns:a16="http://schemas.microsoft.com/office/drawing/2014/main" id="{00000000-0008-0000-0000-000003000000}"/>
            </a:ext>
          </a:extLst>
        </xdr:cNvPr>
        <xdr:cNvSpPr/>
      </xdr:nvSpPr>
      <xdr:spPr bwMode="auto">
        <a:xfrm>
          <a:off x="7924800" y="10852150"/>
          <a:ext cx="3136900" cy="330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市販品の購入が不可能である</a:t>
          </a:r>
        </a:p>
      </xdr:txBody>
    </xdr:sp>
    <xdr:clientData/>
  </xdr:oneCellAnchor>
  <xdr:oneCellAnchor>
    <xdr:from>
      <xdr:col>4</xdr:col>
      <xdr:colOff>1955800</xdr:colOff>
      <xdr:row>42</xdr:row>
      <xdr:rowOff>0</xdr:rowOff>
    </xdr:from>
    <xdr:ext cx="3136900" cy="330200"/>
    <xdr:sp macro="" textlink="">
      <xdr:nvSpPr>
        <xdr:cNvPr id="4" name="Check Box 31" hidden="1">
          <a:extLst>
            <a:ext uri="{63B3BB69-23CF-44E3-9099-C40C66FF867C}">
              <a14:compatExt xmlns:a14="http://schemas.microsoft.com/office/drawing/2010/main" spid="_x0000_s5151"/>
            </a:ext>
            <a:ext uri="{FF2B5EF4-FFF2-40B4-BE49-F238E27FC236}">
              <a16:creationId xmlns:a16="http://schemas.microsoft.com/office/drawing/2014/main" id="{00000000-0008-0000-0000-000004000000}"/>
            </a:ext>
          </a:extLst>
        </xdr:cNvPr>
        <xdr:cNvSpPr/>
      </xdr:nvSpPr>
      <xdr:spPr bwMode="auto">
        <a:xfrm>
          <a:off x="7924800" y="12509500"/>
          <a:ext cx="3136900" cy="330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市販品の購入が不可能である</a:t>
          </a:r>
        </a:p>
      </xdr:txBody>
    </xdr:sp>
    <xdr:clientData/>
  </xdr:oneCellAnchor>
  <xdr:oneCellAnchor>
    <xdr:from>
      <xdr:col>4</xdr:col>
      <xdr:colOff>1955800</xdr:colOff>
      <xdr:row>42</xdr:row>
      <xdr:rowOff>0</xdr:rowOff>
    </xdr:from>
    <xdr:ext cx="3136900" cy="330200"/>
    <xdr:sp macro="" textlink="">
      <xdr:nvSpPr>
        <xdr:cNvPr id="5" name="Check Box 31" hidden="1">
          <a:extLst>
            <a:ext uri="{63B3BB69-23CF-44E3-9099-C40C66FF867C}">
              <a14:compatExt xmlns:a14="http://schemas.microsoft.com/office/drawing/2010/main" spid="_x0000_s5151"/>
            </a:ext>
            <a:ext uri="{FF2B5EF4-FFF2-40B4-BE49-F238E27FC236}">
              <a16:creationId xmlns:a16="http://schemas.microsoft.com/office/drawing/2014/main" id="{00000000-0008-0000-0000-000005000000}"/>
            </a:ext>
          </a:extLst>
        </xdr:cNvPr>
        <xdr:cNvSpPr/>
      </xdr:nvSpPr>
      <xdr:spPr bwMode="auto">
        <a:xfrm>
          <a:off x="7924800" y="14084300"/>
          <a:ext cx="3136900" cy="330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市販品の購入が不可能である</a:t>
          </a:r>
        </a:p>
      </xdr:txBody>
    </xdr:sp>
    <xdr:clientData/>
  </xdr:oneCellAnchor>
  <mc:AlternateContent xmlns:mc="http://schemas.openxmlformats.org/markup-compatibility/2006">
    <mc:Choice xmlns:a14="http://schemas.microsoft.com/office/drawing/2010/main" Requires="a14">
      <xdr:twoCellAnchor editAs="oneCell">
        <xdr:from>
          <xdr:col>4</xdr:col>
          <xdr:colOff>19050</xdr:colOff>
          <xdr:row>46</xdr:row>
          <xdr:rowOff>152400</xdr:rowOff>
        </xdr:from>
        <xdr:to>
          <xdr:col>4</xdr:col>
          <xdr:colOff>533400</xdr:colOff>
          <xdr:row>46</xdr:row>
          <xdr:rowOff>457200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47</xdr:row>
          <xdr:rowOff>76200</xdr:rowOff>
        </xdr:from>
        <xdr:to>
          <xdr:col>4</xdr:col>
          <xdr:colOff>1304925</xdr:colOff>
          <xdr:row>47</xdr:row>
          <xdr:rowOff>457200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48</xdr:row>
          <xdr:rowOff>19050</xdr:rowOff>
        </xdr:from>
        <xdr:to>
          <xdr:col>4</xdr:col>
          <xdr:colOff>1323975</xdr:colOff>
          <xdr:row>48</xdr:row>
          <xdr:rowOff>495300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49</xdr:row>
          <xdr:rowOff>19050</xdr:rowOff>
        </xdr:from>
        <xdr:to>
          <xdr:col>4</xdr:col>
          <xdr:colOff>1304925</xdr:colOff>
          <xdr:row>49</xdr:row>
          <xdr:rowOff>419100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50</xdr:row>
          <xdr:rowOff>47625</xdr:rowOff>
        </xdr:from>
        <xdr:to>
          <xdr:col>4</xdr:col>
          <xdr:colOff>1304925</xdr:colOff>
          <xdr:row>50</xdr:row>
          <xdr:rowOff>428625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21</xdr:row>
          <xdr:rowOff>85725</xdr:rowOff>
        </xdr:from>
        <xdr:to>
          <xdr:col>4</xdr:col>
          <xdr:colOff>1676400</xdr:colOff>
          <xdr:row>21</xdr:row>
          <xdr:rowOff>276225</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プラスミド（核酸）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41</xdr:row>
          <xdr:rowOff>9525</xdr:rowOff>
        </xdr:from>
        <xdr:to>
          <xdr:col>4</xdr:col>
          <xdr:colOff>533400</xdr:colOff>
          <xdr:row>41</xdr:row>
          <xdr:rowOff>295275</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21</xdr:row>
          <xdr:rowOff>47625</xdr:rowOff>
        </xdr:from>
        <xdr:to>
          <xdr:col>5</xdr:col>
          <xdr:colOff>1143000</xdr:colOff>
          <xdr:row>21</xdr:row>
          <xdr:rowOff>276225</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cDNA/mRNA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1047750</xdr:colOff>
          <xdr:row>21</xdr:row>
          <xdr:rowOff>47625</xdr:rowOff>
        </xdr:from>
        <xdr:to>
          <xdr:col>5</xdr:col>
          <xdr:colOff>2085975</xdr:colOff>
          <xdr:row>21</xdr:row>
          <xdr:rowOff>276225</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ゲノムDNA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1933575</xdr:colOff>
          <xdr:row>21</xdr:row>
          <xdr:rowOff>47625</xdr:rowOff>
        </xdr:from>
        <xdr:to>
          <xdr:col>5</xdr:col>
          <xdr:colOff>2981325</xdr:colOff>
          <xdr:row>21</xdr:row>
          <xdr:rowOff>276225</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22</xdr:row>
          <xdr:rowOff>85725</xdr:rowOff>
        </xdr:from>
        <xdr:to>
          <xdr:col>4</xdr:col>
          <xdr:colOff>1057275</xdr:colOff>
          <xdr:row>22</xdr:row>
          <xdr:rowOff>295275</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化合物・材料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923925</xdr:colOff>
          <xdr:row>22</xdr:row>
          <xdr:rowOff>66675</xdr:rowOff>
        </xdr:from>
        <xdr:to>
          <xdr:col>4</xdr:col>
          <xdr:colOff>1962150</xdr:colOff>
          <xdr:row>22</xdr:row>
          <xdr:rowOff>285750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細胞・細胞株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1771650</xdr:colOff>
          <xdr:row>22</xdr:row>
          <xdr:rowOff>66675</xdr:rowOff>
        </xdr:from>
        <xdr:to>
          <xdr:col>5</xdr:col>
          <xdr:colOff>628650</xdr:colOff>
          <xdr:row>22</xdr:row>
          <xdr:rowOff>285750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組織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22</xdr:row>
          <xdr:rowOff>85725</xdr:rowOff>
        </xdr:from>
        <xdr:to>
          <xdr:col>5</xdr:col>
          <xdr:colOff>1104900</xdr:colOff>
          <xdr:row>22</xdr:row>
          <xdr:rowOff>285750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抗体・タンパク室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23</xdr:row>
          <xdr:rowOff>38100</xdr:rowOff>
        </xdr:from>
        <xdr:to>
          <xdr:col>4</xdr:col>
          <xdr:colOff>1533525</xdr:colOff>
          <xdr:row>24</xdr:row>
          <xdr:rowOff>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微生物・バクテリア・ウイルスなど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1066800</xdr:colOff>
          <xdr:row>22</xdr:row>
          <xdr:rowOff>66675</xdr:rowOff>
        </xdr:from>
        <xdr:to>
          <xdr:col>5</xdr:col>
          <xdr:colOff>2124075</xdr:colOff>
          <xdr:row>22</xdr:row>
          <xdr:rowOff>285750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マウス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1685925</xdr:colOff>
          <xdr:row>22</xdr:row>
          <xdr:rowOff>76200</xdr:rowOff>
        </xdr:from>
        <xdr:to>
          <xdr:col>5</xdr:col>
          <xdr:colOff>2724150</xdr:colOff>
          <xdr:row>22</xdr:row>
          <xdr:rowOff>304800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ラット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1714500</xdr:colOff>
          <xdr:row>23</xdr:row>
          <xdr:rowOff>47625</xdr:rowOff>
        </xdr:from>
        <xdr:to>
          <xdr:col>5</xdr:col>
          <xdr:colOff>581025</xdr:colOff>
          <xdr:row>23</xdr:row>
          <xdr:rowOff>276225</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データ・ソフトウェアなど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1152525</xdr:colOff>
          <xdr:row>23</xdr:row>
          <xdr:rowOff>47625</xdr:rowOff>
        </xdr:from>
        <xdr:to>
          <xdr:col>5</xdr:col>
          <xdr:colOff>2200275</xdr:colOff>
          <xdr:row>23</xdr:row>
          <xdr:rowOff>276225</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　　　　　　　）</a:t>
              </a:r>
            </a:p>
          </xdr:txBody>
        </xdr:sp>
        <xdr:clientData/>
      </xdr:twoCellAnchor>
    </mc:Choice>
    <mc:Fallback/>
  </mc:AlternateContent>
  <xdr:oneCellAnchor>
    <xdr:from>
      <xdr:col>0</xdr:col>
      <xdr:colOff>2602605</xdr:colOff>
      <xdr:row>13</xdr:row>
      <xdr:rowOff>308556</xdr:rowOff>
    </xdr:from>
    <xdr:ext cx="184731" cy="264560"/>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3541690" y="419904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4</xdr:col>
          <xdr:colOff>19050</xdr:colOff>
          <xdr:row>26</xdr:row>
          <xdr:rowOff>38100</xdr:rowOff>
        </xdr:from>
        <xdr:to>
          <xdr:col>4</xdr:col>
          <xdr:colOff>533400</xdr:colOff>
          <xdr:row>26</xdr:row>
          <xdr:rowOff>323850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25</xdr:row>
          <xdr:rowOff>19050</xdr:rowOff>
        </xdr:from>
        <xdr:to>
          <xdr:col>4</xdr:col>
          <xdr:colOff>1295400</xdr:colOff>
          <xdr:row>26</xdr:row>
          <xdr:rowOff>19050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28</xdr:row>
          <xdr:rowOff>47625</xdr:rowOff>
        </xdr:from>
        <xdr:to>
          <xdr:col>4</xdr:col>
          <xdr:colOff>1295400</xdr:colOff>
          <xdr:row>29</xdr:row>
          <xdr:rowOff>47625</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31</xdr:row>
          <xdr:rowOff>28575</xdr:rowOff>
        </xdr:from>
        <xdr:to>
          <xdr:col>4</xdr:col>
          <xdr:colOff>1323975</xdr:colOff>
          <xdr:row>31</xdr:row>
          <xdr:rowOff>409575</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600075</xdr:colOff>
          <xdr:row>31</xdr:row>
          <xdr:rowOff>38100</xdr:rowOff>
        </xdr:from>
        <xdr:to>
          <xdr:col>4</xdr:col>
          <xdr:colOff>1876425</xdr:colOff>
          <xdr:row>31</xdr:row>
          <xdr:rowOff>428625</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32</xdr:row>
          <xdr:rowOff>57150</xdr:rowOff>
        </xdr:from>
        <xdr:to>
          <xdr:col>4</xdr:col>
          <xdr:colOff>1323975</xdr:colOff>
          <xdr:row>33</xdr:row>
          <xdr:rowOff>38100</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38</xdr:row>
          <xdr:rowOff>76200</xdr:rowOff>
        </xdr:from>
        <xdr:to>
          <xdr:col>4</xdr:col>
          <xdr:colOff>1295400</xdr:colOff>
          <xdr:row>38</xdr:row>
          <xdr:rowOff>447675</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40</xdr:row>
          <xdr:rowOff>161925</xdr:rowOff>
        </xdr:from>
        <xdr:to>
          <xdr:col>4</xdr:col>
          <xdr:colOff>1304925</xdr:colOff>
          <xdr:row>40</xdr:row>
          <xdr:rowOff>552450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mc:Choice>
    <mc:Fallback/>
  </mc:AlternateContent>
  <xdr:oneCellAnchor>
    <xdr:from>
      <xdr:col>0</xdr:col>
      <xdr:colOff>2602605</xdr:colOff>
      <xdr:row>13</xdr:row>
      <xdr:rowOff>308556</xdr:rowOff>
    </xdr:from>
    <xdr:ext cx="184731" cy="264560"/>
    <xdr:sp macro="" textlink="">
      <xdr:nvSpPr>
        <xdr:cNvPr id="56" name="テキスト ボックス 55">
          <a:extLst>
            <a:ext uri="{FF2B5EF4-FFF2-40B4-BE49-F238E27FC236}">
              <a16:creationId xmlns:a16="http://schemas.microsoft.com/office/drawing/2014/main" id="{00000000-0008-0000-0000-000038000000}"/>
            </a:ext>
          </a:extLst>
        </xdr:cNvPr>
        <xdr:cNvSpPr txBox="1"/>
      </xdr:nvSpPr>
      <xdr:spPr>
        <a:xfrm>
          <a:off x="1011930" y="46900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4</xdr:col>
          <xdr:colOff>57150</xdr:colOff>
          <xdr:row>30</xdr:row>
          <xdr:rowOff>38100</xdr:rowOff>
        </xdr:from>
        <xdr:to>
          <xdr:col>4</xdr:col>
          <xdr:colOff>1343025</xdr:colOff>
          <xdr:row>31</xdr:row>
          <xdr:rowOff>28575</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600075</xdr:colOff>
          <xdr:row>30</xdr:row>
          <xdr:rowOff>28575</xdr:rowOff>
        </xdr:from>
        <xdr:to>
          <xdr:col>4</xdr:col>
          <xdr:colOff>1876425</xdr:colOff>
          <xdr:row>31</xdr:row>
          <xdr:rowOff>38100</xdr:rowOff>
        </xdr:to>
        <xdr:sp macro="" textlink="">
          <xdr:nvSpPr>
            <xdr:cNvPr id="2136" name="Check Box 88" hidden="1">
              <a:extLst>
                <a:ext uri="{63B3BB69-23CF-44E3-9099-C40C66FF867C}">
                  <a14:compatExt spid="_x0000_s2136"/>
                </a:ext>
                <a:ext uri="{FF2B5EF4-FFF2-40B4-BE49-F238E27FC236}">
                  <a16:creationId xmlns:a16="http://schemas.microsoft.com/office/drawing/2014/main" id="{00000000-0008-0000-00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10</xdr:row>
          <xdr:rowOff>0</xdr:rowOff>
        </xdr:from>
        <xdr:to>
          <xdr:col>4</xdr:col>
          <xdr:colOff>1257300</xdr:colOff>
          <xdr:row>10</xdr:row>
          <xdr:rowOff>352425</xdr:rowOff>
        </xdr:to>
        <xdr:sp macro="" textlink="">
          <xdr:nvSpPr>
            <xdr:cNvPr id="2137" name="Check Box 89" hidden="1">
              <a:extLst>
                <a:ext uri="{63B3BB69-23CF-44E3-9099-C40C66FF867C}">
                  <a14:compatExt spid="_x0000_s2137"/>
                </a:ext>
                <a:ext uri="{FF2B5EF4-FFF2-40B4-BE49-F238E27FC236}">
                  <a16:creationId xmlns:a16="http://schemas.microsoft.com/office/drawing/2014/main" id="{00000000-0008-0000-0000-00005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34</xdr:row>
          <xdr:rowOff>28575</xdr:rowOff>
        </xdr:from>
        <xdr:to>
          <xdr:col>4</xdr:col>
          <xdr:colOff>1323975</xdr:colOff>
          <xdr:row>35</xdr:row>
          <xdr:rowOff>28575</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0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39</xdr:row>
          <xdr:rowOff>142875</xdr:rowOff>
        </xdr:from>
        <xdr:to>
          <xdr:col>4</xdr:col>
          <xdr:colOff>542925</xdr:colOff>
          <xdr:row>39</xdr:row>
          <xdr:rowOff>352425</xdr:rowOff>
        </xdr:to>
        <xdr:sp macro="" textlink="">
          <xdr:nvSpPr>
            <xdr:cNvPr id="2139" name="Check Box 91"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共同研究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742950</xdr:colOff>
          <xdr:row>39</xdr:row>
          <xdr:rowOff>104775</xdr:rowOff>
        </xdr:from>
        <xdr:to>
          <xdr:col>4</xdr:col>
          <xdr:colOff>1257300</xdr:colOff>
          <xdr:row>39</xdr:row>
          <xdr:rowOff>390525</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0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委託研究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1447800</xdr:colOff>
          <xdr:row>39</xdr:row>
          <xdr:rowOff>114300</xdr:rowOff>
        </xdr:from>
        <xdr:to>
          <xdr:col>4</xdr:col>
          <xdr:colOff>2124075</xdr:colOff>
          <xdr:row>39</xdr:row>
          <xdr:rowOff>400050</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0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助成金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2028825</xdr:colOff>
          <xdr:row>39</xdr:row>
          <xdr:rowOff>123825</xdr:rowOff>
        </xdr:from>
        <xdr:to>
          <xdr:col>5</xdr:col>
          <xdr:colOff>523875</xdr:colOff>
          <xdr:row>39</xdr:row>
          <xdr:rowOff>409575</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0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33</xdr:row>
          <xdr:rowOff>123825</xdr:rowOff>
        </xdr:from>
        <xdr:to>
          <xdr:col>4</xdr:col>
          <xdr:colOff>704850</xdr:colOff>
          <xdr:row>33</xdr:row>
          <xdr:rowOff>352425</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29</xdr:row>
          <xdr:rowOff>47625</xdr:rowOff>
        </xdr:from>
        <xdr:to>
          <xdr:col>4</xdr:col>
          <xdr:colOff>1295400</xdr:colOff>
          <xdr:row>29</xdr:row>
          <xdr:rowOff>428625</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344AC-7A51-4E8E-AB44-63CB5A4E23BC}">
  <sheetPr codeName="Sheet1"/>
  <dimension ref="A1:O53"/>
  <sheetViews>
    <sheetView tabSelected="1" zoomScaleNormal="100" workbookViewId="0">
      <selection activeCell="E8" sqref="E8:F8"/>
    </sheetView>
  </sheetViews>
  <sheetFormatPr defaultRowHeight="18.75" x14ac:dyDescent="0.4"/>
  <cols>
    <col min="1" max="1" width="13.25" customWidth="1"/>
    <col min="2" max="2" width="3.875" customWidth="1"/>
    <col min="3" max="3" width="58.5" customWidth="1"/>
    <col min="4" max="4" width="3" customWidth="1"/>
    <col min="5" max="5" width="28.625" customWidth="1"/>
    <col min="6" max="6" width="46.25" customWidth="1"/>
    <col min="7" max="7" width="59.75" customWidth="1"/>
  </cols>
  <sheetData>
    <row r="1" spans="1:15" ht="22.5" x14ac:dyDescent="0.4">
      <c r="A1" s="19" t="s">
        <v>178</v>
      </c>
      <c r="B1" s="19"/>
      <c r="D1" s="1"/>
      <c r="E1" s="1"/>
      <c r="F1" s="1"/>
      <c r="G1" s="1"/>
    </row>
    <row r="2" spans="1:15" ht="21" x14ac:dyDescent="0.4">
      <c r="A2" s="3"/>
      <c r="B2" s="3"/>
      <c r="D2" s="1"/>
      <c r="E2" s="1"/>
      <c r="F2" s="1"/>
      <c r="G2" s="1"/>
    </row>
    <row r="3" spans="1:15" ht="24" x14ac:dyDescent="0.5">
      <c r="A3" s="3" t="s">
        <v>180</v>
      </c>
      <c r="B3" s="3"/>
      <c r="C3" s="16"/>
      <c r="D3" s="17"/>
      <c r="E3" s="18"/>
      <c r="F3" s="18"/>
      <c r="G3" s="1"/>
    </row>
    <row r="4" spans="1:15" ht="24" x14ac:dyDescent="0.5">
      <c r="A4" s="64" t="s">
        <v>127</v>
      </c>
      <c r="B4" s="35"/>
      <c r="C4" s="62"/>
      <c r="D4" s="65" t="s">
        <v>128</v>
      </c>
      <c r="E4" s="63"/>
      <c r="F4" s="63"/>
      <c r="G4" s="1"/>
    </row>
    <row r="5" spans="1:15" x14ac:dyDescent="0.4">
      <c r="A5" s="1"/>
      <c r="B5" s="1"/>
      <c r="C5" s="4" t="s">
        <v>0</v>
      </c>
      <c r="D5" s="1"/>
      <c r="E5" s="1"/>
      <c r="F5" s="1"/>
      <c r="G5" s="69"/>
    </row>
    <row r="6" spans="1:15" x14ac:dyDescent="0.4">
      <c r="A6" s="1"/>
      <c r="B6" s="1"/>
      <c r="C6" s="4"/>
      <c r="D6" s="1"/>
      <c r="E6" s="1"/>
      <c r="F6" s="1"/>
      <c r="G6" s="5"/>
    </row>
    <row r="7" spans="1:15" ht="25.5" customHeight="1" x14ac:dyDescent="0.4">
      <c r="A7" s="6"/>
      <c r="B7" s="7"/>
      <c r="C7" s="95" t="s">
        <v>1</v>
      </c>
      <c r="D7" s="106"/>
      <c r="E7" s="95" t="s">
        <v>2</v>
      </c>
      <c r="F7" s="10"/>
      <c r="G7" s="10" t="s">
        <v>3</v>
      </c>
    </row>
    <row r="8" spans="1:15" ht="30" customHeight="1" x14ac:dyDescent="0.4">
      <c r="A8" s="153" t="s">
        <v>119</v>
      </c>
      <c r="B8" s="36" t="s">
        <v>4</v>
      </c>
      <c r="C8" s="24" t="s">
        <v>5</v>
      </c>
      <c r="D8" s="107" t="s">
        <v>6</v>
      </c>
      <c r="E8" s="129"/>
      <c r="F8" s="130"/>
      <c r="G8" s="20" t="s">
        <v>7</v>
      </c>
    </row>
    <row r="9" spans="1:15" ht="30" customHeight="1" x14ac:dyDescent="0.4">
      <c r="A9" s="145"/>
      <c r="B9" s="36" t="s">
        <v>8</v>
      </c>
      <c r="C9" s="24" t="s">
        <v>64</v>
      </c>
      <c r="D9" s="107" t="s">
        <v>6</v>
      </c>
      <c r="E9" s="129"/>
      <c r="F9" s="130"/>
      <c r="G9" s="20" t="s">
        <v>186</v>
      </c>
    </row>
    <row r="10" spans="1:15" ht="30" customHeight="1" x14ac:dyDescent="0.4">
      <c r="A10" s="145"/>
      <c r="B10" s="37" t="s">
        <v>9</v>
      </c>
      <c r="C10" s="24" t="s">
        <v>10</v>
      </c>
      <c r="D10" s="107" t="s">
        <v>6</v>
      </c>
      <c r="E10" s="129"/>
      <c r="F10" s="130"/>
      <c r="G10" s="20" t="s">
        <v>11</v>
      </c>
    </row>
    <row r="11" spans="1:15" ht="30" customHeight="1" x14ac:dyDescent="0.4">
      <c r="A11" s="145"/>
      <c r="B11" s="36" t="s">
        <v>12</v>
      </c>
      <c r="C11" s="116" t="s">
        <v>138</v>
      </c>
      <c r="D11" s="108" t="s">
        <v>6</v>
      </c>
      <c r="E11" s="129"/>
      <c r="F11" s="130"/>
      <c r="G11" s="20"/>
    </row>
    <row r="12" spans="1:15" ht="30" customHeight="1" x14ac:dyDescent="0.4">
      <c r="A12" s="145"/>
      <c r="B12" s="37" t="s">
        <v>14</v>
      </c>
      <c r="C12" s="24" t="s">
        <v>13</v>
      </c>
      <c r="D12" s="107" t="s">
        <v>6</v>
      </c>
      <c r="E12" s="129"/>
      <c r="F12" s="130"/>
      <c r="G12" s="91" t="s">
        <v>172</v>
      </c>
    </row>
    <row r="13" spans="1:15" ht="30" customHeight="1" x14ac:dyDescent="0.4">
      <c r="A13" s="145"/>
      <c r="B13" s="36" t="s">
        <v>16</v>
      </c>
      <c r="C13" s="24" t="s">
        <v>15</v>
      </c>
      <c r="D13" s="107" t="s">
        <v>6</v>
      </c>
      <c r="E13" s="129"/>
      <c r="F13" s="130"/>
      <c r="G13" s="91" t="s">
        <v>176</v>
      </c>
    </row>
    <row r="14" spans="1:15" ht="30" customHeight="1" x14ac:dyDescent="0.4">
      <c r="A14" s="145"/>
      <c r="B14" s="37" t="s">
        <v>18</v>
      </c>
      <c r="C14" s="24" t="s">
        <v>17</v>
      </c>
      <c r="D14" s="107" t="s">
        <v>6</v>
      </c>
      <c r="E14" s="129"/>
      <c r="F14" s="130"/>
      <c r="G14" s="91" t="s">
        <v>177</v>
      </c>
    </row>
    <row r="15" spans="1:15" ht="30" customHeight="1" x14ac:dyDescent="0.4">
      <c r="A15" s="153" t="s">
        <v>120</v>
      </c>
      <c r="B15" s="36" t="s">
        <v>20</v>
      </c>
      <c r="C15" s="24" t="s">
        <v>19</v>
      </c>
      <c r="D15" s="107" t="s">
        <v>6</v>
      </c>
      <c r="E15" s="129"/>
      <c r="F15" s="130"/>
      <c r="G15" s="20" t="s">
        <v>175</v>
      </c>
      <c r="H15" s="9"/>
      <c r="I15" s="9"/>
      <c r="J15" s="9"/>
      <c r="K15" s="9"/>
      <c r="L15" s="9"/>
      <c r="M15" s="9"/>
      <c r="N15" s="9"/>
      <c r="O15" s="9"/>
    </row>
    <row r="16" spans="1:15" ht="30" customHeight="1" x14ac:dyDescent="0.4">
      <c r="A16" s="154"/>
      <c r="B16" s="37" t="s">
        <v>22</v>
      </c>
      <c r="C16" s="24" t="s">
        <v>21</v>
      </c>
      <c r="D16" s="107" t="s">
        <v>6</v>
      </c>
      <c r="E16" s="143"/>
      <c r="F16" s="140"/>
      <c r="G16" s="73" t="s">
        <v>183</v>
      </c>
      <c r="H16" s="9"/>
      <c r="I16" s="9"/>
      <c r="J16" s="9"/>
      <c r="K16" s="9"/>
      <c r="L16" s="9"/>
      <c r="M16" s="9"/>
      <c r="N16" s="9"/>
      <c r="O16" s="9"/>
    </row>
    <row r="17" spans="1:15" ht="30" customHeight="1" x14ac:dyDescent="0.4">
      <c r="A17" s="154"/>
      <c r="B17" s="36" t="s">
        <v>24</v>
      </c>
      <c r="C17" s="24" t="s">
        <v>23</v>
      </c>
      <c r="D17" s="107" t="s">
        <v>6</v>
      </c>
      <c r="E17" s="143"/>
      <c r="F17" s="140"/>
      <c r="G17" s="73" t="s">
        <v>179</v>
      </c>
      <c r="H17" s="9"/>
      <c r="I17" s="9"/>
      <c r="J17" s="9"/>
      <c r="K17" s="9"/>
      <c r="L17" s="9"/>
      <c r="M17" s="9"/>
      <c r="N17" s="9"/>
      <c r="O17" s="9"/>
    </row>
    <row r="18" spans="1:15" ht="30" customHeight="1" x14ac:dyDescent="0.4">
      <c r="A18" s="154"/>
      <c r="B18" s="37" t="s">
        <v>26</v>
      </c>
      <c r="C18" s="24" t="s">
        <v>162</v>
      </c>
      <c r="D18" s="107" t="s">
        <v>6</v>
      </c>
      <c r="E18" s="139"/>
      <c r="F18" s="140"/>
      <c r="G18" s="73" t="s">
        <v>25</v>
      </c>
      <c r="H18" s="9"/>
      <c r="I18" s="9"/>
      <c r="J18" s="9"/>
      <c r="K18" s="9"/>
      <c r="L18" s="9"/>
      <c r="M18" s="9"/>
      <c r="N18" s="9"/>
      <c r="O18" s="9"/>
    </row>
    <row r="19" spans="1:15" ht="30" customHeight="1" x14ac:dyDescent="0.4">
      <c r="A19" s="155"/>
      <c r="B19" s="36" t="s">
        <v>28</v>
      </c>
      <c r="C19" s="24" t="s">
        <v>185</v>
      </c>
      <c r="D19" s="107" t="s">
        <v>6</v>
      </c>
      <c r="E19" s="129"/>
      <c r="F19" s="130"/>
      <c r="G19" s="20" t="s">
        <v>173</v>
      </c>
      <c r="H19" s="9"/>
      <c r="I19" s="9"/>
      <c r="J19" s="9"/>
      <c r="K19" s="9"/>
      <c r="L19" s="9"/>
      <c r="M19" s="9"/>
      <c r="N19" s="9"/>
      <c r="O19" s="9"/>
    </row>
    <row r="20" spans="1:15" ht="30" customHeight="1" x14ac:dyDescent="0.4">
      <c r="A20" s="153" t="s">
        <v>129</v>
      </c>
      <c r="B20" s="37" t="s">
        <v>31</v>
      </c>
      <c r="C20" s="24" t="s">
        <v>29</v>
      </c>
      <c r="D20" s="107" t="s">
        <v>6</v>
      </c>
      <c r="E20" s="129"/>
      <c r="F20" s="130"/>
      <c r="G20" s="73" t="s">
        <v>30</v>
      </c>
    </row>
    <row r="21" spans="1:15" ht="61.5" customHeight="1" x14ac:dyDescent="0.4">
      <c r="A21" s="145"/>
      <c r="B21" s="37" t="s">
        <v>33</v>
      </c>
      <c r="C21" s="96" t="s">
        <v>32</v>
      </c>
      <c r="D21" s="107" t="s">
        <v>6</v>
      </c>
      <c r="E21" s="129"/>
      <c r="F21" s="130"/>
      <c r="G21" s="74" t="s">
        <v>121</v>
      </c>
      <c r="H21" s="9"/>
      <c r="I21" s="9"/>
      <c r="J21" s="9"/>
      <c r="K21" s="9"/>
      <c r="L21" s="9"/>
      <c r="M21" s="9"/>
      <c r="N21" s="9"/>
      <c r="O21" s="9"/>
    </row>
    <row r="22" spans="1:15" ht="25.5" customHeight="1" x14ac:dyDescent="0.4">
      <c r="A22" s="145"/>
      <c r="B22" s="163" t="s">
        <v>35</v>
      </c>
      <c r="C22" s="160" t="s">
        <v>34</v>
      </c>
      <c r="D22" s="118"/>
      <c r="E22" s="141" t="s">
        <v>113</v>
      </c>
      <c r="F22" s="142"/>
      <c r="G22" s="21"/>
      <c r="H22" s="9"/>
      <c r="I22" s="9"/>
      <c r="J22" s="9"/>
      <c r="K22" s="9"/>
      <c r="L22" s="9"/>
      <c r="M22" s="9"/>
      <c r="N22" s="9"/>
      <c r="O22" s="9"/>
    </row>
    <row r="23" spans="1:15" ht="25.5" customHeight="1" x14ac:dyDescent="0.4">
      <c r="A23" s="145"/>
      <c r="B23" s="164"/>
      <c r="C23" s="161"/>
      <c r="D23" s="115" t="s">
        <v>6</v>
      </c>
      <c r="E23" s="135"/>
      <c r="F23" s="136"/>
      <c r="G23" s="22"/>
      <c r="H23" s="9"/>
      <c r="I23" s="9"/>
      <c r="J23" s="9"/>
      <c r="K23" s="9"/>
      <c r="L23" s="9"/>
      <c r="M23" s="9"/>
      <c r="N23" s="9"/>
      <c r="O23" s="9"/>
    </row>
    <row r="24" spans="1:15" ht="25.5" customHeight="1" x14ac:dyDescent="0.4">
      <c r="A24" s="145"/>
      <c r="B24" s="165"/>
      <c r="C24" s="162"/>
      <c r="D24" s="109"/>
      <c r="E24" s="137"/>
      <c r="F24" s="138"/>
      <c r="G24" s="23"/>
      <c r="H24" s="9"/>
      <c r="I24" s="9"/>
      <c r="J24" s="9"/>
      <c r="K24" s="9"/>
      <c r="L24" s="9"/>
      <c r="M24" s="9"/>
      <c r="N24" s="9"/>
      <c r="O24" s="9"/>
    </row>
    <row r="25" spans="1:15" ht="30" customHeight="1" x14ac:dyDescent="0.4">
      <c r="A25" s="145"/>
      <c r="B25" s="37" t="s">
        <v>130</v>
      </c>
      <c r="C25" s="24" t="s">
        <v>36</v>
      </c>
      <c r="D25" s="108" t="s">
        <v>6</v>
      </c>
      <c r="E25" s="129"/>
      <c r="F25" s="130"/>
      <c r="G25" s="20" t="s">
        <v>37</v>
      </c>
      <c r="H25" s="9"/>
      <c r="I25" s="9"/>
      <c r="J25" s="9"/>
      <c r="K25" s="9"/>
      <c r="L25" s="9"/>
      <c r="M25" s="9"/>
      <c r="N25" s="9"/>
      <c r="O25" s="9"/>
    </row>
    <row r="26" spans="1:15" ht="30" customHeight="1" x14ac:dyDescent="0.4">
      <c r="A26" s="145"/>
      <c r="B26" s="37" t="s">
        <v>38</v>
      </c>
      <c r="C26" s="114" t="s">
        <v>122</v>
      </c>
      <c r="D26" s="108" t="s">
        <v>6</v>
      </c>
      <c r="E26" s="131"/>
      <c r="F26" s="132"/>
      <c r="G26" s="8"/>
    </row>
    <row r="27" spans="1:15" ht="58.5" customHeight="1" x14ac:dyDescent="0.4">
      <c r="A27" s="145"/>
      <c r="B27" s="37" t="s">
        <v>39</v>
      </c>
      <c r="C27" s="97" t="s">
        <v>174</v>
      </c>
      <c r="D27" s="110" t="s">
        <v>6</v>
      </c>
      <c r="E27" s="129"/>
      <c r="F27" s="130"/>
      <c r="G27" s="20"/>
      <c r="H27" s="9"/>
      <c r="I27" s="9"/>
      <c r="J27" s="9"/>
      <c r="K27" s="9"/>
      <c r="L27" s="9"/>
      <c r="M27" s="9"/>
      <c r="N27" s="9"/>
      <c r="O27" s="9"/>
    </row>
    <row r="28" spans="1:15" ht="30" customHeight="1" x14ac:dyDescent="0.4">
      <c r="A28" s="145"/>
      <c r="B28" s="37" t="s">
        <v>126</v>
      </c>
      <c r="C28" s="24" t="s">
        <v>134</v>
      </c>
      <c r="D28" s="108" t="s">
        <v>6</v>
      </c>
      <c r="E28" s="129"/>
      <c r="F28" s="130"/>
      <c r="G28" s="20" t="s">
        <v>42</v>
      </c>
      <c r="H28" s="9"/>
      <c r="I28" s="9"/>
      <c r="J28" s="9"/>
      <c r="K28" s="9"/>
      <c r="L28" s="9"/>
      <c r="M28" s="9"/>
      <c r="N28" s="9"/>
      <c r="O28" s="9"/>
    </row>
    <row r="29" spans="1:15" s="2" customFormat="1" ht="30" customHeight="1" x14ac:dyDescent="0.4">
      <c r="A29" s="145"/>
      <c r="B29" s="37" t="s">
        <v>40</v>
      </c>
      <c r="C29" s="29" t="s">
        <v>75</v>
      </c>
      <c r="D29" s="110" t="s">
        <v>6</v>
      </c>
      <c r="E29" s="127"/>
      <c r="F29" s="128"/>
      <c r="G29" s="15"/>
    </row>
    <row r="30" spans="1:15" s="2" customFormat="1" ht="43.5" customHeight="1" x14ac:dyDescent="0.4">
      <c r="A30" s="145"/>
      <c r="B30" s="88" t="s">
        <v>167</v>
      </c>
      <c r="C30" s="87" t="s">
        <v>168</v>
      </c>
      <c r="D30" s="110" t="s">
        <v>6</v>
      </c>
      <c r="E30" s="100"/>
      <c r="F30" s="86"/>
      <c r="G30" s="86"/>
    </row>
    <row r="31" spans="1:15" ht="30" customHeight="1" x14ac:dyDescent="0.4">
      <c r="A31" s="145"/>
      <c r="B31" s="88" t="s">
        <v>43</v>
      </c>
      <c r="C31" s="29" t="s">
        <v>124</v>
      </c>
      <c r="D31" s="110" t="s">
        <v>6</v>
      </c>
      <c r="E31" s="101" t="s">
        <v>153</v>
      </c>
      <c r="F31" s="83"/>
      <c r="G31" s="15"/>
      <c r="H31" s="2"/>
      <c r="I31" s="2"/>
      <c r="J31" s="2"/>
      <c r="K31" s="2"/>
      <c r="L31" s="2"/>
      <c r="M31" s="2"/>
      <c r="N31" s="2"/>
      <c r="O31" s="2"/>
    </row>
    <row r="32" spans="1:15" s="2" customFormat="1" ht="36.75" customHeight="1" x14ac:dyDescent="0.4">
      <c r="A32" s="146"/>
      <c r="B32" s="88" t="s">
        <v>44</v>
      </c>
      <c r="C32" s="89" t="s">
        <v>79</v>
      </c>
      <c r="D32" s="110" t="s">
        <v>6</v>
      </c>
      <c r="E32" s="133"/>
      <c r="F32" s="134"/>
      <c r="G32" s="75" t="s">
        <v>135</v>
      </c>
      <c r="H32"/>
      <c r="I32"/>
      <c r="J32"/>
      <c r="K32"/>
      <c r="L32"/>
      <c r="M32"/>
      <c r="N32"/>
      <c r="O32"/>
    </row>
    <row r="33" spans="1:15" s="2" customFormat="1" ht="30" customHeight="1" x14ac:dyDescent="0.4">
      <c r="A33" s="153" t="s">
        <v>133</v>
      </c>
      <c r="B33" s="88" t="s">
        <v>45</v>
      </c>
      <c r="C33" s="29" t="s">
        <v>80</v>
      </c>
      <c r="D33" s="110" t="s">
        <v>6</v>
      </c>
      <c r="E33" s="127"/>
      <c r="F33" s="128"/>
      <c r="G33" s="15"/>
    </row>
    <row r="34" spans="1:15" s="2" customFormat="1" ht="30" customHeight="1" x14ac:dyDescent="0.4">
      <c r="A34" s="154"/>
      <c r="B34" s="88" t="s">
        <v>46</v>
      </c>
      <c r="C34" s="29" t="s">
        <v>81</v>
      </c>
      <c r="D34" s="110" t="s">
        <v>6</v>
      </c>
      <c r="E34" s="102" t="s">
        <v>114</v>
      </c>
      <c r="F34" s="15"/>
      <c r="G34" s="15"/>
    </row>
    <row r="35" spans="1:15" s="2" customFormat="1" ht="30" customHeight="1" x14ac:dyDescent="0.4">
      <c r="A35" s="154"/>
      <c r="B35" s="163" t="s">
        <v>131</v>
      </c>
      <c r="C35" s="158" t="s">
        <v>136</v>
      </c>
      <c r="D35" s="156" t="s">
        <v>144</v>
      </c>
      <c r="E35" s="103" t="s">
        <v>154</v>
      </c>
      <c r="F35" s="32"/>
      <c r="G35" s="117" t="s">
        <v>115</v>
      </c>
    </row>
    <row r="36" spans="1:15" s="2" customFormat="1" ht="30" customHeight="1" x14ac:dyDescent="0.4">
      <c r="A36" s="154"/>
      <c r="B36" s="165"/>
      <c r="C36" s="159"/>
      <c r="D36" s="157"/>
      <c r="E36" s="104" t="s">
        <v>155</v>
      </c>
      <c r="F36" s="77"/>
      <c r="G36" s="33" t="s">
        <v>140</v>
      </c>
    </row>
    <row r="37" spans="1:15" s="2" customFormat="1" ht="42.75" customHeight="1" x14ac:dyDescent="0.4">
      <c r="A37" s="154"/>
      <c r="B37" s="37" t="s">
        <v>132</v>
      </c>
      <c r="C37" s="29" t="s">
        <v>50</v>
      </c>
      <c r="D37" s="110" t="s">
        <v>6</v>
      </c>
      <c r="E37" s="127"/>
      <c r="F37" s="128"/>
      <c r="G37" s="33"/>
    </row>
    <row r="38" spans="1:15" ht="30" customHeight="1" x14ac:dyDescent="0.4">
      <c r="A38" s="154"/>
      <c r="B38" s="88" t="s">
        <v>169</v>
      </c>
      <c r="C38" s="89" t="s">
        <v>85</v>
      </c>
      <c r="D38" s="108" t="s">
        <v>6</v>
      </c>
      <c r="E38" s="129"/>
      <c r="F38" s="130"/>
      <c r="G38" s="20" t="s">
        <v>52</v>
      </c>
      <c r="H38" s="9"/>
      <c r="I38" s="9"/>
      <c r="J38" s="9"/>
      <c r="K38" s="9"/>
      <c r="L38" s="9"/>
      <c r="M38" s="9"/>
      <c r="N38" s="9"/>
      <c r="O38" s="9"/>
    </row>
    <row r="39" spans="1:15" s="2" customFormat="1" ht="39" customHeight="1" x14ac:dyDescent="0.4">
      <c r="A39" s="154"/>
      <c r="B39" s="88" t="s">
        <v>47</v>
      </c>
      <c r="C39" s="92" t="s">
        <v>166</v>
      </c>
      <c r="D39" s="111" t="s">
        <v>6</v>
      </c>
      <c r="E39" s="127" t="s">
        <v>51</v>
      </c>
      <c r="F39" s="128"/>
      <c r="G39" s="15"/>
    </row>
    <row r="40" spans="1:15" s="2" customFormat="1" ht="39" customHeight="1" x14ac:dyDescent="0.4">
      <c r="A40" s="154"/>
      <c r="B40" s="88" t="s">
        <v>48</v>
      </c>
      <c r="C40" s="98" t="s">
        <v>187</v>
      </c>
      <c r="D40" s="111" t="s">
        <v>6</v>
      </c>
      <c r="E40" s="127" t="s">
        <v>189</v>
      </c>
      <c r="F40" s="128"/>
      <c r="G40" s="120" t="s">
        <v>188</v>
      </c>
    </row>
    <row r="41" spans="1:15" s="2" customFormat="1" ht="55.5" x14ac:dyDescent="0.4">
      <c r="A41" s="154"/>
      <c r="B41" s="37" t="s">
        <v>170</v>
      </c>
      <c r="C41" s="92" t="s">
        <v>139</v>
      </c>
      <c r="D41" s="111" t="s">
        <v>6</v>
      </c>
      <c r="E41" s="105" t="s">
        <v>150</v>
      </c>
      <c r="F41" s="84"/>
      <c r="G41" s="76"/>
    </row>
    <row r="42" spans="1:15" ht="30" customHeight="1" x14ac:dyDescent="0.4">
      <c r="A42" s="154"/>
      <c r="B42" s="88" t="s">
        <v>49</v>
      </c>
      <c r="C42" s="99" t="s">
        <v>90</v>
      </c>
      <c r="D42" s="112" t="s">
        <v>6</v>
      </c>
      <c r="E42" s="131"/>
      <c r="F42" s="132"/>
      <c r="G42" s="71"/>
    </row>
    <row r="43" spans="1:15" ht="30" customHeight="1" x14ac:dyDescent="0.4">
      <c r="A43" s="38" t="s">
        <v>137</v>
      </c>
      <c r="B43" s="88" t="s">
        <v>171</v>
      </c>
      <c r="C43" s="24" t="s">
        <v>53</v>
      </c>
      <c r="D43" s="113" t="s">
        <v>6</v>
      </c>
      <c r="E43" s="123"/>
      <c r="F43" s="124"/>
      <c r="G43" s="72"/>
    </row>
    <row r="44" spans="1:15" ht="19.5" x14ac:dyDescent="0.4">
      <c r="A44" s="68"/>
      <c r="B44" s="67"/>
      <c r="C44" s="69"/>
      <c r="D44" s="69"/>
      <c r="E44" s="69"/>
      <c r="F44" s="69"/>
      <c r="G44" s="69"/>
    </row>
    <row r="45" spans="1:15" ht="22.5" x14ac:dyDescent="0.4">
      <c r="A45" s="28" t="s">
        <v>165</v>
      </c>
      <c r="B45" s="70"/>
      <c r="C45" s="28"/>
      <c r="D45" s="28"/>
      <c r="E45" s="28"/>
      <c r="F45" s="28"/>
      <c r="G45" s="28"/>
    </row>
    <row r="46" spans="1:15" ht="22.5" x14ac:dyDescent="0.4">
      <c r="A46" s="25" t="s">
        <v>54</v>
      </c>
      <c r="B46" s="66"/>
      <c r="C46" s="26"/>
      <c r="D46" s="26"/>
      <c r="E46" s="26"/>
      <c r="F46" s="26"/>
      <c r="G46" s="27"/>
    </row>
    <row r="47" spans="1:15" s="2" customFormat="1" ht="65.25" customHeight="1" x14ac:dyDescent="0.4">
      <c r="A47" s="144" t="s">
        <v>55</v>
      </c>
      <c r="B47" s="31" t="s">
        <v>56</v>
      </c>
      <c r="C47" s="147" t="s">
        <v>141</v>
      </c>
      <c r="D47" s="148"/>
      <c r="E47" s="125"/>
      <c r="F47" s="126"/>
      <c r="G47" s="12" t="s">
        <v>59</v>
      </c>
    </row>
    <row r="48" spans="1:15" s="2" customFormat="1" ht="58.5" customHeight="1" x14ac:dyDescent="0.4">
      <c r="A48" s="145"/>
      <c r="B48" s="34" t="s">
        <v>57</v>
      </c>
      <c r="C48" s="149" t="s">
        <v>60</v>
      </c>
      <c r="D48" s="150"/>
      <c r="E48" s="125"/>
      <c r="F48" s="126"/>
      <c r="G48" s="12" t="s">
        <v>116</v>
      </c>
    </row>
    <row r="49" spans="1:7" s="2" customFormat="1" ht="58.5" customHeight="1" x14ac:dyDescent="0.4">
      <c r="A49" s="145"/>
      <c r="B49" s="31" t="s">
        <v>58</v>
      </c>
      <c r="C49" s="149" t="s">
        <v>61</v>
      </c>
      <c r="D49" s="150"/>
      <c r="E49" s="125"/>
      <c r="F49" s="126"/>
      <c r="G49" s="13" t="s">
        <v>62</v>
      </c>
    </row>
    <row r="50" spans="1:7" s="2" customFormat="1" ht="58.5" customHeight="1" x14ac:dyDescent="0.4">
      <c r="A50" s="145"/>
      <c r="B50" s="31" t="s">
        <v>12</v>
      </c>
      <c r="C50" s="151" t="s">
        <v>143</v>
      </c>
      <c r="D50" s="152"/>
      <c r="E50" s="125"/>
      <c r="F50" s="126"/>
      <c r="G50" s="13" t="s">
        <v>117</v>
      </c>
    </row>
    <row r="51" spans="1:7" s="2" customFormat="1" ht="58.5" customHeight="1" x14ac:dyDescent="0.4">
      <c r="A51" s="146"/>
      <c r="B51" s="34" t="s">
        <v>14</v>
      </c>
      <c r="C51" s="151" t="s">
        <v>142</v>
      </c>
      <c r="D51" s="152"/>
      <c r="E51" s="121"/>
      <c r="F51" s="122"/>
      <c r="G51" s="14" t="s">
        <v>118</v>
      </c>
    </row>
    <row r="52" spans="1:7" s="2" customFormat="1" ht="18.75" customHeight="1" x14ac:dyDescent="0.4">
      <c r="A52" s="11"/>
      <c r="B52" s="30"/>
    </row>
    <row r="53" spans="1:7" s="2" customFormat="1" ht="19.5" x14ac:dyDescent="0.4">
      <c r="C53"/>
      <c r="D53"/>
      <c r="E53"/>
      <c r="F53"/>
      <c r="G53"/>
    </row>
  </sheetData>
  <mergeCells count="50">
    <mergeCell ref="A8:A14"/>
    <mergeCell ref="A15:A19"/>
    <mergeCell ref="D35:D36"/>
    <mergeCell ref="C35:C36"/>
    <mergeCell ref="C22:C24"/>
    <mergeCell ref="B22:B24"/>
    <mergeCell ref="A20:A32"/>
    <mergeCell ref="B35:B36"/>
    <mergeCell ref="A33:A42"/>
    <mergeCell ref="A47:A51"/>
    <mergeCell ref="C47:D47"/>
    <mergeCell ref="C48:D48"/>
    <mergeCell ref="C49:D49"/>
    <mergeCell ref="C50:D50"/>
    <mergeCell ref="C51:D51"/>
    <mergeCell ref="E8:F8"/>
    <mergeCell ref="E9:F9"/>
    <mergeCell ref="E10:F10"/>
    <mergeCell ref="E11:F11"/>
    <mergeCell ref="E12:F12"/>
    <mergeCell ref="E13:F13"/>
    <mergeCell ref="E14:F14"/>
    <mergeCell ref="E15:F15"/>
    <mergeCell ref="E16:F16"/>
    <mergeCell ref="E17:F17"/>
    <mergeCell ref="E23:F23"/>
    <mergeCell ref="E24:F24"/>
    <mergeCell ref="E25:F25"/>
    <mergeCell ref="E26:F26"/>
    <mergeCell ref="E18:F18"/>
    <mergeCell ref="E19:F19"/>
    <mergeCell ref="E20:F20"/>
    <mergeCell ref="E21:F21"/>
    <mergeCell ref="E22:F22"/>
    <mergeCell ref="E27:F27"/>
    <mergeCell ref="E28:F28"/>
    <mergeCell ref="E29:F29"/>
    <mergeCell ref="E32:F32"/>
    <mergeCell ref="E33:F33"/>
    <mergeCell ref="E37:F37"/>
    <mergeCell ref="E38:F38"/>
    <mergeCell ref="E39:F39"/>
    <mergeCell ref="E40:F40"/>
    <mergeCell ref="E42:F42"/>
    <mergeCell ref="E51:F51"/>
    <mergeCell ref="E43:F43"/>
    <mergeCell ref="E47:F47"/>
    <mergeCell ref="E48:F48"/>
    <mergeCell ref="E49:F49"/>
    <mergeCell ref="E50:F50"/>
  </mergeCells>
  <phoneticPr fontId="1"/>
  <pageMargins left="0.70866141732283472" right="0.70866141732283472" top="0.74803149606299213" bottom="0.74803149606299213" header="0.31496062992125984" footer="0.31496062992125984"/>
  <pageSetup paperSize="9" scale="50" fitToHeight="2" orientation="portrait" r:id="rId1"/>
  <rowBreaks count="1" manualBreakCount="1">
    <brk id="44" max="16383" man="1"/>
  </rowBreaks>
  <colBreaks count="1" manualBreakCount="1">
    <brk id="6"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moveWithCells="1">
                  <from>
                    <xdr:col>4</xdr:col>
                    <xdr:colOff>19050</xdr:colOff>
                    <xdr:row>46</xdr:row>
                    <xdr:rowOff>152400</xdr:rowOff>
                  </from>
                  <to>
                    <xdr:col>4</xdr:col>
                    <xdr:colOff>533400</xdr:colOff>
                    <xdr:row>46</xdr:row>
                    <xdr:rowOff>457200</xdr:rowOff>
                  </to>
                </anchor>
              </controlPr>
            </control>
          </mc:Choice>
        </mc:AlternateContent>
        <mc:AlternateContent xmlns:mc="http://schemas.openxmlformats.org/markup-compatibility/2006">
          <mc:Choice Requires="x14">
            <control shapeId="2052" r:id="rId5" name="Check Box 4">
              <controlPr defaultSize="0" autoFill="0" autoLine="0" autoPict="0">
                <anchor moveWithCells="1">
                  <from>
                    <xdr:col>4</xdr:col>
                    <xdr:colOff>19050</xdr:colOff>
                    <xdr:row>47</xdr:row>
                    <xdr:rowOff>76200</xdr:rowOff>
                  </from>
                  <to>
                    <xdr:col>4</xdr:col>
                    <xdr:colOff>1304925</xdr:colOff>
                    <xdr:row>47</xdr:row>
                    <xdr:rowOff>457200</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4</xdr:col>
                    <xdr:colOff>28575</xdr:colOff>
                    <xdr:row>48</xdr:row>
                    <xdr:rowOff>19050</xdr:rowOff>
                  </from>
                  <to>
                    <xdr:col>4</xdr:col>
                    <xdr:colOff>1323975</xdr:colOff>
                    <xdr:row>48</xdr:row>
                    <xdr:rowOff>495300</xdr:rowOff>
                  </to>
                </anchor>
              </controlPr>
            </control>
          </mc:Choice>
        </mc:AlternateContent>
        <mc:AlternateContent xmlns:mc="http://schemas.openxmlformats.org/markup-compatibility/2006">
          <mc:Choice Requires="x14">
            <control shapeId="2054" r:id="rId7" name="Check Box 6">
              <controlPr defaultSize="0" autoFill="0" autoLine="0" autoPict="0">
                <anchor moveWithCells="1">
                  <from>
                    <xdr:col>4</xdr:col>
                    <xdr:colOff>19050</xdr:colOff>
                    <xdr:row>49</xdr:row>
                    <xdr:rowOff>19050</xdr:rowOff>
                  </from>
                  <to>
                    <xdr:col>4</xdr:col>
                    <xdr:colOff>1304925</xdr:colOff>
                    <xdr:row>49</xdr:row>
                    <xdr:rowOff>419100</xdr:rowOff>
                  </to>
                </anchor>
              </controlPr>
            </control>
          </mc:Choice>
        </mc:AlternateContent>
        <mc:AlternateContent xmlns:mc="http://schemas.openxmlformats.org/markup-compatibility/2006">
          <mc:Choice Requires="x14">
            <control shapeId="2055" r:id="rId8" name="Check Box 7">
              <controlPr defaultSize="0" autoFill="0" autoLine="0" autoPict="0">
                <anchor moveWithCells="1">
                  <from>
                    <xdr:col>4</xdr:col>
                    <xdr:colOff>19050</xdr:colOff>
                    <xdr:row>50</xdr:row>
                    <xdr:rowOff>47625</xdr:rowOff>
                  </from>
                  <to>
                    <xdr:col>4</xdr:col>
                    <xdr:colOff>1304925</xdr:colOff>
                    <xdr:row>50</xdr:row>
                    <xdr:rowOff>428625</xdr:rowOff>
                  </to>
                </anchor>
              </controlPr>
            </control>
          </mc:Choice>
        </mc:AlternateContent>
        <mc:AlternateContent xmlns:mc="http://schemas.openxmlformats.org/markup-compatibility/2006">
          <mc:Choice Requires="x14">
            <control shapeId="2076" r:id="rId9" name="Check Box 28">
              <controlPr defaultSize="0" autoFill="0" autoLine="0" autoPict="0">
                <anchor moveWithCells="1">
                  <from>
                    <xdr:col>4</xdr:col>
                    <xdr:colOff>0</xdr:colOff>
                    <xdr:row>21</xdr:row>
                    <xdr:rowOff>85725</xdr:rowOff>
                  </from>
                  <to>
                    <xdr:col>4</xdr:col>
                    <xdr:colOff>1676400</xdr:colOff>
                    <xdr:row>21</xdr:row>
                    <xdr:rowOff>276225</xdr:rowOff>
                  </to>
                </anchor>
              </controlPr>
            </control>
          </mc:Choice>
        </mc:AlternateContent>
        <mc:AlternateContent xmlns:mc="http://schemas.openxmlformats.org/markup-compatibility/2006">
          <mc:Choice Requires="x14">
            <control shapeId="2095" r:id="rId10" name="Check Box 47">
              <controlPr defaultSize="0" autoFill="0" autoLine="0" autoPict="0">
                <anchor moveWithCells="1">
                  <from>
                    <xdr:col>4</xdr:col>
                    <xdr:colOff>19050</xdr:colOff>
                    <xdr:row>41</xdr:row>
                    <xdr:rowOff>9525</xdr:rowOff>
                  </from>
                  <to>
                    <xdr:col>4</xdr:col>
                    <xdr:colOff>533400</xdr:colOff>
                    <xdr:row>41</xdr:row>
                    <xdr:rowOff>295275</xdr:rowOff>
                  </to>
                </anchor>
              </controlPr>
            </control>
          </mc:Choice>
        </mc:AlternateContent>
        <mc:AlternateContent xmlns:mc="http://schemas.openxmlformats.org/markup-compatibility/2006">
          <mc:Choice Requires="x14">
            <control shapeId="2102" r:id="rId11" name="Check Box 54">
              <controlPr defaultSize="0" autoFill="0" autoLine="0" autoPict="0">
                <anchor moveWithCells="1">
                  <from>
                    <xdr:col>5</xdr:col>
                    <xdr:colOff>95250</xdr:colOff>
                    <xdr:row>21</xdr:row>
                    <xdr:rowOff>47625</xdr:rowOff>
                  </from>
                  <to>
                    <xdr:col>5</xdr:col>
                    <xdr:colOff>1143000</xdr:colOff>
                    <xdr:row>21</xdr:row>
                    <xdr:rowOff>276225</xdr:rowOff>
                  </to>
                </anchor>
              </controlPr>
            </control>
          </mc:Choice>
        </mc:AlternateContent>
        <mc:AlternateContent xmlns:mc="http://schemas.openxmlformats.org/markup-compatibility/2006">
          <mc:Choice Requires="x14">
            <control shapeId="2103" r:id="rId12" name="Check Box 55">
              <controlPr defaultSize="0" autoFill="0" autoLine="0" autoPict="0">
                <anchor moveWithCells="1">
                  <from>
                    <xdr:col>5</xdr:col>
                    <xdr:colOff>1047750</xdr:colOff>
                    <xdr:row>21</xdr:row>
                    <xdr:rowOff>47625</xdr:rowOff>
                  </from>
                  <to>
                    <xdr:col>5</xdr:col>
                    <xdr:colOff>2085975</xdr:colOff>
                    <xdr:row>21</xdr:row>
                    <xdr:rowOff>276225</xdr:rowOff>
                  </to>
                </anchor>
              </controlPr>
            </control>
          </mc:Choice>
        </mc:AlternateContent>
        <mc:AlternateContent xmlns:mc="http://schemas.openxmlformats.org/markup-compatibility/2006">
          <mc:Choice Requires="x14">
            <control shapeId="2104" r:id="rId13" name="Check Box 56">
              <controlPr defaultSize="0" autoFill="0" autoLine="0" autoPict="0">
                <anchor moveWithCells="1">
                  <from>
                    <xdr:col>5</xdr:col>
                    <xdr:colOff>1933575</xdr:colOff>
                    <xdr:row>21</xdr:row>
                    <xdr:rowOff>47625</xdr:rowOff>
                  </from>
                  <to>
                    <xdr:col>5</xdr:col>
                    <xdr:colOff>2981325</xdr:colOff>
                    <xdr:row>21</xdr:row>
                    <xdr:rowOff>276225</xdr:rowOff>
                  </to>
                </anchor>
              </controlPr>
            </control>
          </mc:Choice>
        </mc:AlternateContent>
        <mc:AlternateContent xmlns:mc="http://schemas.openxmlformats.org/markup-compatibility/2006">
          <mc:Choice Requires="x14">
            <control shapeId="2105" r:id="rId14" name="Check Box 57">
              <controlPr defaultSize="0" autoFill="0" autoLine="0" autoPict="0">
                <anchor moveWithCells="1">
                  <from>
                    <xdr:col>4</xdr:col>
                    <xdr:colOff>9525</xdr:colOff>
                    <xdr:row>22</xdr:row>
                    <xdr:rowOff>85725</xdr:rowOff>
                  </from>
                  <to>
                    <xdr:col>4</xdr:col>
                    <xdr:colOff>1057275</xdr:colOff>
                    <xdr:row>22</xdr:row>
                    <xdr:rowOff>295275</xdr:rowOff>
                  </to>
                </anchor>
              </controlPr>
            </control>
          </mc:Choice>
        </mc:AlternateContent>
        <mc:AlternateContent xmlns:mc="http://schemas.openxmlformats.org/markup-compatibility/2006">
          <mc:Choice Requires="x14">
            <control shapeId="2106" r:id="rId15" name="Check Box 58">
              <controlPr defaultSize="0" autoFill="0" autoLine="0" autoPict="0">
                <anchor moveWithCells="1">
                  <from>
                    <xdr:col>4</xdr:col>
                    <xdr:colOff>923925</xdr:colOff>
                    <xdr:row>22</xdr:row>
                    <xdr:rowOff>66675</xdr:rowOff>
                  </from>
                  <to>
                    <xdr:col>4</xdr:col>
                    <xdr:colOff>1962150</xdr:colOff>
                    <xdr:row>22</xdr:row>
                    <xdr:rowOff>285750</xdr:rowOff>
                  </to>
                </anchor>
              </controlPr>
            </control>
          </mc:Choice>
        </mc:AlternateContent>
        <mc:AlternateContent xmlns:mc="http://schemas.openxmlformats.org/markup-compatibility/2006">
          <mc:Choice Requires="x14">
            <control shapeId="2107" r:id="rId16" name="Check Box 59">
              <controlPr defaultSize="0" autoFill="0" autoLine="0" autoPict="0">
                <anchor moveWithCells="1">
                  <from>
                    <xdr:col>4</xdr:col>
                    <xdr:colOff>1771650</xdr:colOff>
                    <xdr:row>22</xdr:row>
                    <xdr:rowOff>66675</xdr:rowOff>
                  </from>
                  <to>
                    <xdr:col>5</xdr:col>
                    <xdr:colOff>628650</xdr:colOff>
                    <xdr:row>22</xdr:row>
                    <xdr:rowOff>285750</xdr:rowOff>
                  </to>
                </anchor>
              </controlPr>
            </control>
          </mc:Choice>
        </mc:AlternateContent>
        <mc:AlternateContent xmlns:mc="http://schemas.openxmlformats.org/markup-compatibility/2006">
          <mc:Choice Requires="x14">
            <control shapeId="2109" r:id="rId17" name="Check Box 61">
              <controlPr defaultSize="0" autoFill="0" autoLine="0" autoPict="0">
                <anchor moveWithCells="1">
                  <from>
                    <xdr:col>5</xdr:col>
                    <xdr:colOff>76200</xdr:colOff>
                    <xdr:row>22</xdr:row>
                    <xdr:rowOff>85725</xdr:rowOff>
                  </from>
                  <to>
                    <xdr:col>5</xdr:col>
                    <xdr:colOff>1104900</xdr:colOff>
                    <xdr:row>22</xdr:row>
                    <xdr:rowOff>285750</xdr:rowOff>
                  </to>
                </anchor>
              </controlPr>
            </control>
          </mc:Choice>
        </mc:AlternateContent>
        <mc:AlternateContent xmlns:mc="http://schemas.openxmlformats.org/markup-compatibility/2006">
          <mc:Choice Requires="x14">
            <control shapeId="2110" r:id="rId18" name="Check Box 62">
              <controlPr defaultSize="0" autoFill="0" autoLine="0" autoPict="0">
                <anchor moveWithCells="1">
                  <from>
                    <xdr:col>4</xdr:col>
                    <xdr:colOff>9525</xdr:colOff>
                    <xdr:row>23</xdr:row>
                    <xdr:rowOff>38100</xdr:rowOff>
                  </from>
                  <to>
                    <xdr:col>4</xdr:col>
                    <xdr:colOff>1533525</xdr:colOff>
                    <xdr:row>24</xdr:row>
                    <xdr:rowOff>0</xdr:rowOff>
                  </to>
                </anchor>
              </controlPr>
            </control>
          </mc:Choice>
        </mc:AlternateContent>
        <mc:AlternateContent xmlns:mc="http://schemas.openxmlformats.org/markup-compatibility/2006">
          <mc:Choice Requires="x14">
            <control shapeId="2112" r:id="rId19" name="Check Box 64">
              <controlPr defaultSize="0" autoFill="0" autoLine="0" autoPict="0">
                <anchor moveWithCells="1">
                  <from>
                    <xdr:col>5</xdr:col>
                    <xdr:colOff>1066800</xdr:colOff>
                    <xdr:row>22</xdr:row>
                    <xdr:rowOff>66675</xdr:rowOff>
                  </from>
                  <to>
                    <xdr:col>5</xdr:col>
                    <xdr:colOff>2124075</xdr:colOff>
                    <xdr:row>22</xdr:row>
                    <xdr:rowOff>285750</xdr:rowOff>
                  </to>
                </anchor>
              </controlPr>
            </control>
          </mc:Choice>
        </mc:AlternateContent>
        <mc:AlternateContent xmlns:mc="http://schemas.openxmlformats.org/markup-compatibility/2006">
          <mc:Choice Requires="x14">
            <control shapeId="2113" r:id="rId20" name="Check Box 65">
              <controlPr defaultSize="0" autoFill="0" autoLine="0" autoPict="0">
                <anchor moveWithCells="1">
                  <from>
                    <xdr:col>5</xdr:col>
                    <xdr:colOff>1685925</xdr:colOff>
                    <xdr:row>22</xdr:row>
                    <xdr:rowOff>76200</xdr:rowOff>
                  </from>
                  <to>
                    <xdr:col>5</xdr:col>
                    <xdr:colOff>2724150</xdr:colOff>
                    <xdr:row>22</xdr:row>
                    <xdr:rowOff>304800</xdr:rowOff>
                  </to>
                </anchor>
              </controlPr>
            </control>
          </mc:Choice>
        </mc:AlternateContent>
        <mc:AlternateContent xmlns:mc="http://schemas.openxmlformats.org/markup-compatibility/2006">
          <mc:Choice Requires="x14">
            <control shapeId="2114" r:id="rId21" name="Check Box 66">
              <controlPr defaultSize="0" autoFill="0" autoLine="0" autoPict="0">
                <anchor moveWithCells="1">
                  <from>
                    <xdr:col>4</xdr:col>
                    <xdr:colOff>1714500</xdr:colOff>
                    <xdr:row>23</xdr:row>
                    <xdr:rowOff>47625</xdr:rowOff>
                  </from>
                  <to>
                    <xdr:col>5</xdr:col>
                    <xdr:colOff>581025</xdr:colOff>
                    <xdr:row>23</xdr:row>
                    <xdr:rowOff>276225</xdr:rowOff>
                  </to>
                </anchor>
              </controlPr>
            </control>
          </mc:Choice>
        </mc:AlternateContent>
        <mc:AlternateContent xmlns:mc="http://schemas.openxmlformats.org/markup-compatibility/2006">
          <mc:Choice Requires="x14">
            <control shapeId="2116" r:id="rId22" name="Check Box 68">
              <controlPr defaultSize="0" autoFill="0" autoLine="0" autoPict="0">
                <anchor moveWithCells="1">
                  <from>
                    <xdr:col>5</xdr:col>
                    <xdr:colOff>1152525</xdr:colOff>
                    <xdr:row>23</xdr:row>
                    <xdr:rowOff>47625</xdr:rowOff>
                  </from>
                  <to>
                    <xdr:col>5</xdr:col>
                    <xdr:colOff>2200275</xdr:colOff>
                    <xdr:row>23</xdr:row>
                    <xdr:rowOff>276225</xdr:rowOff>
                  </to>
                </anchor>
              </controlPr>
            </control>
          </mc:Choice>
        </mc:AlternateContent>
        <mc:AlternateContent xmlns:mc="http://schemas.openxmlformats.org/markup-compatibility/2006">
          <mc:Choice Requires="x14">
            <control shapeId="2118" r:id="rId23" name="Check Box 70">
              <controlPr defaultSize="0" autoFill="0" autoLine="0" autoPict="0">
                <anchor moveWithCells="1">
                  <from>
                    <xdr:col>4</xdr:col>
                    <xdr:colOff>19050</xdr:colOff>
                    <xdr:row>26</xdr:row>
                    <xdr:rowOff>38100</xdr:rowOff>
                  </from>
                  <to>
                    <xdr:col>4</xdr:col>
                    <xdr:colOff>533400</xdr:colOff>
                    <xdr:row>26</xdr:row>
                    <xdr:rowOff>323850</xdr:rowOff>
                  </to>
                </anchor>
              </controlPr>
            </control>
          </mc:Choice>
        </mc:AlternateContent>
        <mc:AlternateContent xmlns:mc="http://schemas.openxmlformats.org/markup-compatibility/2006">
          <mc:Choice Requires="x14">
            <control shapeId="2119" r:id="rId24" name="Check Box 71">
              <controlPr defaultSize="0" autoFill="0" autoLine="0" autoPict="0">
                <anchor moveWithCells="1">
                  <from>
                    <xdr:col>4</xdr:col>
                    <xdr:colOff>9525</xdr:colOff>
                    <xdr:row>25</xdr:row>
                    <xdr:rowOff>19050</xdr:rowOff>
                  </from>
                  <to>
                    <xdr:col>4</xdr:col>
                    <xdr:colOff>1295400</xdr:colOff>
                    <xdr:row>26</xdr:row>
                    <xdr:rowOff>19050</xdr:rowOff>
                  </to>
                </anchor>
              </controlPr>
            </control>
          </mc:Choice>
        </mc:AlternateContent>
        <mc:AlternateContent xmlns:mc="http://schemas.openxmlformats.org/markup-compatibility/2006">
          <mc:Choice Requires="x14">
            <control shapeId="2126" r:id="rId25" name="Check Box 78">
              <controlPr defaultSize="0" autoFill="0" autoLine="0" autoPict="0">
                <anchor moveWithCells="1">
                  <from>
                    <xdr:col>4</xdr:col>
                    <xdr:colOff>19050</xdr:colOff>
                    <xdr:row>28</xdr:row>
                    <xdr:rowOff>47625</xdr:rowOff>
                  </from>
                  <to>
                    <xdr:col>4</xdr:col>
                    <xdr:colOff>1295400</xdr:colOff>
                    <xdr:row>29</xdr:row>
                    <xdr:rowOff>47625</xdr:rowOff>
                  </to>
                </anchor>
              </controlPr>
            </control>
          </mc:Choice>
        </mc:AlternateContent>
        <mc:AlternateContent xmlns:mc="http://schemas.openxmlformats.org/markup-compatibility/2006">
          <mc:Choice Requires="x14">
            <control shapeId="2127" r:id="rId26" name="Check Box 79">
              <controlPr defaultSize="0" autoFill="0" autoLine="0" autoPict="0">
                <anchor moveWithCells="1">
                  <from>
                    <xdr:col>4</xdr:col>
                    <xdr:colOff>47625</xdr:colOff>
                    <xdr:row>31</xdr:row>
                    <xdr:rowOff>28575</xdr:rowOff>
                  </from>
                  <to>
                    <xdr:col>4</xdr:col>
                    <xdr:colOff>1323975</xdr:colOff>
                    <xdr:row>31</xdr:row>
                    <xdr:rowOff>409575</xdr:rowOff>
                  </to>
                </anchor>
              </controlPr>
            </control>
          </mc:Choice>
        </mc:AlternateContent>
        <mc:AlternateContent xmlns:mc="http://schemas.openxmlformats.org/markup-compatibility/2006">
          <mc:Choice Requires="x14">
            <control shapeId="2128" r:id="rId27" name="Check Box 80">
              <controlPr defaultSize="0" autoFill="0" autoLine="0" autoPict="0">
                <anchor moveWithCells="1">
                  <from>
                    <xdr:col>4</xdr:col>
                    <xdr:colOff>600075</xdr:colOff>
                    <xdr:row>31</xdr:row>
                    <xdr:rowOff>38100</xdr:rowOff>
                  </from>
                  <to>
                    <xdr:col>4</xdr:col>
                    <xdr:colOff>1876425</xdr:colOff>
                    <xdr:row>31</xdr:row>
                    <xdr:rowOff>428625</xdr:rowOff>
                  </to>
                </anchor>
              </controlPr>
            </control>
          </mc:Choice>
        </mc:AlternateContent>
        <mc:AlternateContent xmlns:mc="http://schemas.openxmlformats.org/markup-compatibility/2006">
          <mc:Choice Requires="x14">
            <control shapeId="2129" r:id="rId28" name="Check Box 81">
              <controlPr defaultSize="0" autoFill="0" autoLine="0" autoPict="0">
                <anchor moveWithCells="1">
                  <from>
                    <xdr:col>4</xdr:col>
                    <xdr:colOff>47625</xdr:colOff>
                    <xdr:row>32</xdr:row>
                    <xdr:rowOff>57150</xdr:rowOff>
                  </from>
                  <to>
                    <xdr:col>4</xdr:col>
                    <xdr:colOff>1323975</xdr:colOff>
                    <xdr:row>33</xdr:row>
                    <xdr:rowOff>38100</xdr:rowOff>
                  </to>
                </anchor>
              </controlPr>
            </control>
          </mc:Choice>
        </mc:AlternateContent>
        <mc:AlternateContent xmlns:mc="http://schemas.openxmlformats.org/markup-compatibility/2006">
          <mc:Choice Requires="x14">
            <control shapeId="2130" r:id="rId29" name="Check Box 82">
              <controlPr defaultSize="0" autoFill="0" autoLine="0" autoPict="0">
                <anchor moveWithCells="1">
                  <from>
                    <xdr:col>4</xdr:col>
                    <xdr:colOff>19050</xdr:colOff>
                    <xdr:row>38</xdr:row>
                    <xdr:rowOff>76200</xdr:rowOff>
                  </from>
                  <to>
                    <xdr:col>4</xdr:col>
                    <xdr:colOff>1295400</xdr:colOff>
                    <xdr:row>38</xdr:row>
                    <xdr:rowOff>447675</xdr:rowOff>
                  </to>
                </anchor>
              </controlPr>
            </control>
          </mc:Choice>
        </mc:AlternateContent>
        <mc:AlternateContent xmlns:mc="http://schemas.openxmlformats.org/markup-compatibility/2006">
          <mc:Choice Requires="x14">
            <control shapeId="2131" r:id="rId30" name="Check Box 83">
              <controlPr defaultSize="0" autoFill="0" autoLine="0" autoPict="0">
                <anchor moveWithCells="1">
                  <from>
                    <xdr:col>4</xdr:col>
                    <xdr:colOff>19050</xdr:colOff>
                    <xdr:row>40</xdr:row>
                    <xdr:rowOff>161925</xdr:rowOff>
                  </from>
                  <to>
                    <xdr:col>4</xdr:col>
                    <xdr:colOff>1304925</xdr:colOff>
                    <xdr:row>40</xdr:row>
                    <xdr:rowOff>552450</xdr:rowOff>
                  </to>
                </anchor>
              </controlPr>
            </control>
          </mc:Choice>
        </mc:AlternateContent>
        <mc:AlternateContent xmlns:mc="http://schemas.openxmlformats.org/markup-compatibility/2006">
          <mc:Choice Requires="x14">
            <control shapeId="2135" r:id="rId31" name="Check Box 87">
              <controlPr defaultSize="0" autoFill="0" autoLine="0" autoPict="0">
                <anchor moveWithCells="1">
                  <from>
                    <xdr:col>4</xdr:col>
                    <xdr:colOff>57150</xdr:colOff>
                    <xdr:row>30</xdr:row>
                    <xdr:rowOff>38100</xdr:rowOff>
                  </from>
                  <to>
                    <xdr:col>4</xdr:col>
                    <xdr:colOff>1343025</xdr:colOff>
                    <xdr:row>31</xdr:row>
                    <xdr:rowOff>28575</xdr:rowOff>
                  </to>
                </anchor>
              </controlPr>
            </control>
          </mc:Choice>
        </mc:AlternateContent>
        <mc:AlternateContent xmlns:mc="http://schemas.openxmlformats.org/markup-compatibility/2006">
          <mc:Choice Requires="x14">
            <control shapeId="2136" r:id="rId32" name="Check Box 88">
              <controlPr defaultSize="0" autoFill="0" autoLine="0" autoPict="0">
                <anchor moveWithCells="1">
                  <from>
                    <xdr:col>4</xdr:col>
                    <xdr:colOff>600075</xdr:colOff>
                    <xdr:row>30</xdr:row>
                    <xdr:rowOff>28575</xdr:rowOff>
                  </from>
                  <to>
                    <xdr:col>4</xdr:col>
                    <xdr:colOff>1876425</xdr:colOff>
                    <xdr:row>31</xdr:row>
                    <xdr:rowOff>38100</xdr:rowOff>
                  </to>
                </anchor>
              </controlPr>
            </control>
          </mc:Choice>
        </mc:AlternateContent>
        <mc:AlternateContent xmlns:mc="http://schemas.openxmlformats.org/markup-compatibility/2006">
          <mc:Choice Requires="x14">
            <control shapeId="2137" r:id="rId33" name="Check Box 89">
              <controlPr defaultSize="0" autoFill="0" autoLine="0" autoPict="0">
                <anchor moveWithCells="1">
                  <from>
                    <xdr:col>4</xdr:col>
                    <xdr:colOff>9525</xdr:colOff>
                    <xdr:row>10</xdr:row>
                    <xdr:rowOff>0</xdr:rowOff>
                  </from>
                  <to>
                    <xdr:col>4</xdr:col>
                    <xdr:colOff>1257300</xdr:colOff>
                    <xdr:row>10</xdr:row>
                    <xdr:rowOff>352425</xdr:rowOff>
                  </to>
                </anchor>
              </controlPr>
            </control>
          </mc:Choice>
        </mc:AlternateContent>
        <mc:AlternateContent xmlns:mc="http://schemas.openxmlformats.org/markup-compatibility/2006">
          <mc:Choice Requires="x14">
            <control shapeId="2138" r:id="rId34" name="Check Box 90">
              <controlPr defaultSize="0" autoFill="0" autoLine="0" autoPict="0">
                <anchor moveWithCells="1">
                  <from>
                    <xdr:col>4</xdr:col>
                    <xdr:colOff>47625</xdr:colOff>
                    <xdr:row>34</xdr:row>
                    <xdr:rowOff>28575</xdr:rowOff>
                  </from>
                  <to>
                    <xdr:col>4</xdr:col>
                    <xdr:colOff>1323975</xdr:colOff>
                    <xdr:row>35</xdr:row>
                    <xdr:rowOff>28575</xdr:rowOff>
                  </to>
                </anchor>
              </controlPr>
            </control>
          </mc:Choice>
        </mc:AlternateContent>
        <mc:AlternateContent xmlns:mc="http://schemas.openxmlformats.org/markup-compatibility/2006">
          <mc:Choice Requires="x14">
            <control shapeId="2144" r:id="rId35" name="Check Box 96">
              <controlPr defaultSize="0" autoFill="0" autoLine="0" autoPict="0">
                <anchor moveWithCells="1">
                  <from>
                    <xdr:col>4</xdr:col>
                    <xdr:colOff>38100</xdr:colOff>
                    <xdr:row>33</xdr:row>
                    <xdr:rowOff>123825</xdr:rowOff>
                  </from>
                  <to>
                    <xdr:col>4</xdr:col>
                    <xdr:colOff>704850</xdr:colOff>
                    <xdr:row>33</xdr:row>
                    <xdr:rowOff>352425</xdr:rowOff>
                  </to>
                </anchor>
              </controlPr>
            </control>
          </mc:Choice>
        </mc:AlternateContent>
        <mc:AlternateContent xmlns:mc="http://schemas.openxmlformats.org/markup-compatibility/2006">
          <mc:Choice Requires="x14">
            <control shapeId="2145" r:id="rId36" name="Check Box 97">
              <controlPr defaultSize="0" autoFill="0" autoLine="0" autoPict="0">
                <anchor moveWithCells="1">
                  <from>
                    <xdr:col>4</xdr:col>
                    <xdr:colOff>19050</xdr:colOff>
                    <xdr:row>29</xdr:row>
                    <xdr:rowOff>47625</xdr:rowOff>
                  </from>
                  <to>
                    <xdr:col>4</xdr:col>
                    <xdr:colOff>1295400</xdr:colOff>
                    <xdr:row>29</xdr:row>
                    <xdr:rowOff>428625</xdr:rowOff>
                  </to>
                </anchor>
              </controlPr>
            </control>
          </mc:Choice>
        </mc:AlternateContent>
        <mc:AlternateContent xmlns:mc="http://schemas.openxmlformats.org/markup-compatibility/2006">
          <mc:Choice Requires="x14">
            <control shapeId="2139" r:id="rId37" name="Check Box 91">
              <controlPr defaultSize="0" autoFill="0" autoLine="0" autoPict="0">
                <anchor moveWithCells="1">
                  <from>
                    <xdr:col>4</xdr:col>
                    <xdr:colOff>38100</xdr:colOff>
                    <xdr:row>39</xdr:row>
                    <xdr:rowOff>142875</xdr:rowOff>
                  </from>
                  <to>
                    <xdr:col>4</xdr:col>
                    <xdr:colOff>542925</xdr:colOff>
                    <xdr:row>39</xdr:row>
                    <xdr:rowOff>352425</xdr:rowOff>
                  </to>
                </anchor>
              </controlPr>
            </control>
          </mc:Choice>
        </mc:AlternateContent>
        <mc:AlternateContent xmlns:mc="http://schemas.openxmlformats.org/markup-compatibility/2006">
          <mc:Choice Requires="x14">
            <control shapeId="2140" r:id="rId38" name="Check Box 92">
              <controlPr defaultSize="0" autoFill="0" autoLine="0" autoPict="0">
                <anchor moveWithCells="1">
                  <from>
                    <xdr:col>4</xdr:col>
                    <xdr:colOff>742950</xdr:colOff>
                    <xdr:row>39</xdr:row>
                    <xdr:rowOff>104775</xdr:rowOff>
                  </from>
                  <to>
                    <xdr:col>4</xdr:col>
                    <xdr:colOff>1257300</xdr:colOff>
                    <xdr:row>39</xdr:row>
                    <xdr:rowOff>390525</xdr:rowOff>
                  </to>
                </anchor>
              </controlPr>
            </control>
          </mc:Choice>
        </mc:AlternateContent>
        <mc:AlternateContent xmlns:mc="http://schemas.openxmlformats.org/markup-compatibility/2006">
          <mc:Choice Requires="x14">
            <control shapeId="2141" r:id="rId39" name="Check Box 93">
              <controlPr defaultSize="0" autoFill="0" autoLine="0" autoPict="0">
                <anchor moveWithCells="1">
                  <from>
                    <xdr:col>4</xdr:col>
                    <xdr:colOff>1447800</xdr:colOff>
                    <xdr:row>39</xdr:row>
                    <xdr:rowOff>114300</xdr:rowOff>
                  </from>
                  <to>
                    <xdr:col>4</xdr:col>
                    <xdr:colOff>2124075</xdr:colOff>
                    <xdr:row>39</xdr:row>
                    <xdr:rowOff>400050</xdr:rowOff>
                  </to>
                </anchor>
              </controlPr>
            </control>
          </mc:Choice>
        </mc:AlternateContent>
        <mc:AlternateContent xmlns:mc="http://schemas.openxmlformats.org/markup-compatibility/2006">
          <mc:Choice Requires="x14">
            <control shapeId="2142" r:id="rId40" name="Check Box 94">
              <controlPr defaultSize="0" autoFill="0" autoLine="0" autoPict="0">
                <anchor moveWithCells="1">
                  <from>
                    <xdr:col>4</xdr:col>
                    <xdr:colOff>2028825</xdr:colOff>
                    <xdr:row>39</xdr:row>
                    <xdr:rowOff>123825</xdr:rowOff>
                  </from>
                  <to>
                    <xdr:col>5</xdr:col>
                    <xdr:colOff>523875</xdr:colOff>
                    <xdr:row>39</xdr:row>
                    <xdr:rowOff>409575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B375D-5A1D-4DE9-8D86-AB457585694D}">
  <sheetPr>
    <pageSetUpPr fitToPage="1"/>
  </sheetPr>
  <dimension ref="A1:H61"/>
  <sheetViews>
    <sheetView topLeftCell="A4" zoomScaleNormal="100" workbookViewId="0">
      <selection activeCell="D14" sqref="D14"/>
    </sheetView>
  </sheetViews>
  <sheetFormatPr defaultColWidth="9" defaultRowHeight="18.75" x14ac:dyDescent="0.4"/>
  <cols>
    <col min="1" max="1" width="49.125" style="39" customWidth="1"/>
    <col min="2" max="2" width="34.375" style="39" customWidth="1"/>
    <col min="3" max="3" width="6.25" style="39" customWidth="1"/>
    <col min="4" max="5" width="47.375" style="39" customWidth="1"/>
    <col min="6" max="6" width="12.25" style="39" customWidth="1"/>
    <col min="7" max="16384" width="9" style="39"/>
  </cols>
  <sheetData>
    <row r="1" spans="1:6" x14ac:dyDescent="0.4">
      <c r="B1" s="79" t="s">
        <v>151</v>
      </c>
      <c r="C1" s="79"/>
      <c r="D1" s="79"/>
    </row>
    <row r="3" spans="1:6" ht="24" x14ac:dyDescent="0.5">
      <c r="A3" s="61"/>
    </row>
    <row r="4" spans="1:6" ht="24" x14ac:dyDescent="0.5">
      <c r="A4" s="61"/>
    </row>
    <row r="5" spans="1:6" x14ac:dyDescent="0.4">
      <c r="A5" s="60" t="s">
        <v>0</v>
      </c>
    </row>
    <row r="6" spans="1:6" x14ac:dyDescent="0.4">
      <c r="A6" s="59" t="s">
        <v>63</v>
      </c>
      <c r="B6" s="59" t="s">
        <v>145</v>
      </c>
      <c r="C6" s="59"/>
      <c r="D6" s="59" t="s">
        <v>190</v>
      </c>
      <c r="E6" s="59" t="s">
        <v>91</v>
      </c>
    </row>
    <row r="7" spans="1:6" ht="21" x14ac:dyDescent="0.4">
      <c r="A7" s="41" t="s">
        <v>182</v>
      </c>
      <c r="B7" s="55" t="s">
        <v>92</v>
      </c>
      <c r="C7" s="55" t="s">
        <v>6</v>
      </c>
      <c r="D7" s="55"/>
      <c r="E7" s="41" t="s">
        <v>93</v>
      </c>
    </row>
    <row r="8" spans="1:6" ht="21" x14ac:dyDescent="0.4">
      <c r="A8" s="52" t="s">
        <v>5</v>
      </c>
      <c r="B8" s="55" t="s">
        <v>5</v>
      </c>
      <c r="C8" s="55" t="s">
        <v>6</v>
      </c>
      <c r="D8" s="55" t="str">
        <f>先生入力シート!E8&amp;""</f>
        <v/>
      </c>
      <c r="E8" s="41" t="s">
        <v>93</v>
      </c>
    </row>
    <row r="9" spans="1:6" ht="21" x14ac:dyDescent="0.4">
      <c r="A9" s="52" t="s">
        <v>94</v>
      </c>
      <c r="B9" s="55" t="s">
        <v>65</v>
      </c>
      <c r="C9" s="55" t="s">
        <v>6</v>
      </c>
      <c r="D9" s="55" t="str">
        <f>先生入力シート!E9&amp;""</f>
        <v/>
      </c>
      <c r="E9" s="41" t="s">
        <v>95</v>
      </c>
    </row>
    <row r="10" spans="1:6" ht="21" x14ac:dyDescent="0.4">
      <c r="A10" s="52" t="s">
        <v>10</v>
      </c>
      <c r="B10" s="55" t="s">
        <v>10</v>
      </c>
      <c r="C10" s="55" t="s">
        <v>6</v>
      </c>
      <c r="D10" s="55" t="str">
        <f>先生入力シート!E10&amp;""</f>
        <v/>
      </c>
      <c r="E10" s="41" t="s">
        <v>93</v>
      </c>
    </row>
    <row r="11" spans="1:6" ht="21" x14ac:dyDescent="0.4">
      <c r="A11" s="82" t="s">
        <v>138</v>
      </c>
      <c r="B11" s="55" t="s">
        <v>149</v>
      </c>
      <c r="C11" s="55" t="s">
        <v>6</v>
      </c>
      <c r="D11" s="55" t="str">
        <f>IF(F11=TRUE,"YES","")</f>
        <v/>
      </c>
      <c r="E11" s="41" t="s">
        <v>93</v>
      </c>
      <c r="F11" s="39" t="b">
        <v>0</v>
      </c>
    </row>
    <row r="12" spans="1:6" ht="21" x14ac:dyDescent="0.4">
      <c r="A12" s="52" t="s">
        <v>13</v>
      </c>
      <c r="B12" s="55" t="s">
        <v>13</v>
      </c>
      <c r="C12" s="55" t="s">
        <v>6</v>
      </c>
      <c r="D12" s="55" t="str">
        <f>IF(先生入力シート!E12="同上",先生入力シート!E8&amp;"",先生入力シート!E12&amp;"")</f>
        <v/>
      </c>
      <c r="E12" s="41" t="s">
        <v>93</v>
      </c>
    </row>
    <row r="13" spans="1:6" ht="21" x14ac:dyDescent="0.4">
      <c r="A13" s="52" t="s">
        <v>15</v>
      </c>
      <c r="B13" s="55" t="s">
        <v>15</v>
      </c>
      <c r="C13" s="55" t="s">
        <v>6</v>
      </c>
      <c r="D13" s="55" t="str">
        <f>IF(先生入力シート!E13="同上",先生入力シート!E9&amp;"",先生入力シート!E13&amp;"")</f>
        <v/>
      </c>
      <c r="E13" s="41" t="s">
        <v>95</v>
      </c>
    </row>
    <row r="14" spans="1:6" ht="21" x14ac:dyDescent="0.4">
      <c r="A14" s="52" t="s">
        <v>17</v>
      </c>
      <c r="B14" s="55" t="s">
        <v>17</v>
      </c>
      <c r="C14" s="55" t="s">
        <v>6</v>
      </c>
      <c r="D14" s="55" t="str">
        <f>IF(先生入力シート!E14="同上",先生入力シート!E10&amp;"",先生入力シート!E14&amp;"")</f>
        <v/>
      </c>
      <c r="E14" s="41" t="s">
        <v>93</v>
      </c>
    </row>
    <row r="15" spans="1:6" ht="21" x14ac:dyDescent="0.4">
      <c r="A15" s="52" t="s">
        <v>19</v>
      </c>
      <c r="B15" s="55" t="s">
        <v>184</v>
      </c>
      <c r="C15" s="55" t="s">
        <v>6</v>
      </c>
      <c r="D15" s="55" t="str">
        <f>先生入力シート!E15&amp;""</f>
        <v/>
      </c>
      <c r="E15" s="41" t="s">
        <v>95</v>
      </c>
    </row>
    <row r="16" spans="1:6" ht="21" x14ac:dyDescent="0.4">
      <c r="A16" s="52" t="s">
        <v>21</v>
      </c>
      <c r="B16" s="55" t="s">
        <v>21</v>
      </c>
      <c r="C16" s="55" t="s">
        <v>6</v>
      </c>
      <c r="D16" s="55" t="str">
        <f>先生入力シート!E16&amp;""</f>
        <v/>
      </c>
      <c r="E16" s="41" t="s">
        <v>93</v>
      </c>
    </row>
    <row r="17" spans="1:8" ht="21" x14ac:dyDescent="0.4">
      <c r="A17" s="52" t="s">
        <v>23</v>
      </c>
      <c r="B17" s="55" t="s">
        <v>23</v>
      </c>
      <c r="C17" s="55" t="s">
        <v>6</v>
      </c>
      <c r="D17" s="55" t="str">
        <f>先生入力シート!E17&amp;""</f>
        <v/>
      </c>
      <c r="E17" s="41" t="s">
        <v>95</v>
      </c>
    </row>
    <row r="18" spans="1:8" ht="21" x14ac:dyDescent="0.4">
      <c r="A18" s="52" t="s">
        <v>162</v>
      </c>
      <c r="B18" s="55" t="s">
        <v>162</v>
      </c>
      <c r="C18" s="55" t="s">
        <v>6</v>
      </c>
      <c r="D18" s="55" t="str">
        <f>先生入力シート!E18&amp;""</f>
        <v/>
      </c>
      <c r="E18" s="41" t="s">
        <v>93</v>
      </c>
    </row>
    <row r="19" spans="1:8" ht="21" x14ac:dyDescent="0.4">
      <c r="A19" s="52" t="s">
        <v>27</v>
      </c>
      <c r="B19" s="55" t="s">
        <v>27</v>
      </c>
      <c r="C19" s="55" t="s">
        <v>6</v>
      </c>
      <c r="D19" s="55" t="str">
        <f>先生入力シート!E19&amp;""</f>
        <v/>
      </c>
      <c r="E19" s="41" t="s">
        <v>93</v>
      </c>
    </row>
    <row r="20" spans="1:8" ht="21" x14ac:dyDescent="0.4">
      <c r="A20" s="52" t="s">
        <v>29</v>
      </c>
      <c r="B20" s="55" t="s">
        <v>29</v>
      </c>
      <c r="C20" s="55" t="s">
        <v>6</v>
      </c>
      <c r="D20" s="55" t="str">
        <f>先生入力シート!E20&amp;""</f>
        <v/>
      </c>
      <c r="E20" s="41" t="s">
        <v>95</v>
      </c>
    </row>
    <row r="21" spans="1:8" ht="21" x14ac:dyDescent="0.4">
      <c r="A21" s="58" t="s">
        <v>32</v>
      </c>
      <c r="B21" s="57" t="s">
        <v>32</v>
      </c>
      <c r="C21" s="55" t="s">
        <v>6</v>
      </c>
      <c r="D21" s="55" t="str">
        <f>先生入力シート!E21&amp;""</f>
        <v/>
      </c>
      <c r="E21" s="41" t="s">
        <v>95</v>
      </c>
    </row>
    <row r="22" spans="1:8" ht="21" x14ac:dyDescent="0.4">
      <c r="A22" s="56" t="s">
        <v>34</v>
      </c>
      <c r="B22" s="93" t="s">
        <v>34</v>
      </c>
      <c r="C22" s="52" t="s">
        <v>6</v>
      </c>
      <c r="D22" s="55"/>
      <c r="E22" s="41" t="s">
        <v>147</v>
      </c>
    </row>
    <row r="23" spans="1:8" ht="21" x14ac:dyDescent="0.4">
      <c r="A23" s="52" t="s">
        <v>36</v>
      </c>
      <c r="B23" s="49" t="s">
        <v>36</v>
      </c>
      <c r="C23" s="52" t="s">
        <v>6</v>
      </c>
      <c r="D23" s="55" t="str">
        <f>先生入力シート!E25&amp;""</f>
        <v/>
      </c>
      <c r="E23" s="41" t="s">
        <v>95</v>
      </c>
    </row>
    <row r="24" spans="1:8" ht="21" x14ac:dyDescent="0.4">
      <c r="A24" s="46" t="s">
        <v>66</v>
      </c>
      <c r="B24" s="49" t="s">
        <v>67</v>
      </c>
      <c r="C24" s="52" t="s">
        <v>6</v>
      </c>
      <c r="D24" s="55" t="str">
        <f>IF(F24=TRUE,"YES","")</f>
        <v/>
      </c>
      <c r="E24" s="41" t="s">
        <v>148</v>
      </c>
      <c r="F24" s="39" t="b">
        <v>0</v>
      </c>
    </row>
    <row r="25" spans="1:8" ht="21" x14ac:dyDescent="0.4">
      <c r="A25" s="44"/>
      <c r="B25" s="43" t="s">
        <v>96</v>
      </c>
      <c r="C25" s="43"/>
      <c r="D25" s="80"/>
      <c r="E25" s="41" t="s">
        <v>95</v>
      </c>
    </row>
    <row r="26" spans="1:8" ht="21" x14ac:dyDescent="0.4">
      <c r="A26" s="44"/>
      <c r="B26" s="43" t="s">
        <v>97</v>
      </c>
      <c r="C26" s="43"/>
      <c r="D26" s="80"/>
      <c r="E26" s="41" t="s">
        <v>95</v>
      </c>
    </row>
    <row r="27" spans="1:8" ht="21" x14ac:dyDescent="0.4">
      <c r="A27" s="44"/>
      <c r="B27" s="54" t="s">
        <v>98</v>
      </c>
      <c r="C27" s="81"/>
      <c r="D27" s="80"/>
      <c r="E27" s="41" t="s">
        <v>95</v>
      </c>
      <c r="F27" s="39" t="b">
        <v>0</v>
      </c>
      <c r="G27" s="39" t="b">
        <v>0</v>
      </c>
      <c r="H27" s="39" t="b">
        <v>0</v>
      </c>
    </row>
    <row r="28" spans="1:8" ht="21" x14ac:dyDescent="0.4">
      <c r="A28" s="52" t="s">
        <v>99</v>
      </c>
      <c r="B28" s="52" t="s">
        <v>68</v>
      </c>
      <c r="C28" s="55" t="s">
        <v>6</v>
      </c>
      <c r="D28" s="55" t="str">
        <f>IF(F28=TRUE,"YES","")</f>
        <v/>
      </c>
      <c r="E28" s="41" t="s">
        <v>95</v>
      </c>
      <c r="F28" s="39" t="b">
        <v>0</v>
      </c>
    </row>
    <row r="29" spans="1:8" ht="21" x14ac:dyDescent="0.4">
      <c r="A29" s="53" t="s">
        <v>41</v>
      </c>
      <c r="B29" s="52" t="s">
        <v>69</v>
      </c>
      <c r="C29" s="55" t="s">
        <v>6</v>
      </c>
      <c r="D29" s="55" t="str">
        <f>先生入力シート!E28&amp;""</f>
        <v/>
      </c>
      <c r="E29" s="41" t="s">
        <v>95</v>
      </c>
    </row>
    <row r="30" spans="1:8" ht="21" x14ac:dyDescent="0.4">
      <c r="A30" s="44"/>
      <c r="B30" s="44" t="s">
        <v>70</v>
      </c>
      <c r="C30" s="44" t="s">
        <v>6</v>
      </c>
      <c r="D30" s="44"/>
      <c r="E30" s="41" t="s">
        <v>100</v>
      </c>
      <c r="F30" s="39" t="b">
        <v>0</v>
      </c>
    </row>
    <row r="31" spans="1:8" ht="21" x14ac:dyDescent="0.4">
      <c r="A31" s="44"/>
      <c r="B31" s="44" t="s">
        <v>71</v>
      </c>
      <c r="C31" s="44" t="s">
        <v>6</v>
      </c>
      <c r="D31" s="44"/>
      <c r="E31" s="41" t="s">
        <v>95</v>
      </c>
      <c r="F31" s="39" t="b">
        <v>0</v>
      </c>
    </row>
    <row r="32" spans="1:8" ht="21" x14ac:dyDescent="0.4">
      <c r="A32" s="44"/>
      <c r="B32" s="44" t="s">
        <v>72</v>
      </c>
      <c r="C32" s="44" t="s">
        <v>6</v>
      </c>
      <c r="D32" s="44"/>
      <c r="E32" s="41" t="s">
        <v>95</v>
      </c>
      <c r="F32" s="39" t="b">
        <v>0</v>
      </c>
    </row>
    <row r="33" spans="1:7" ht="21" x14ac:dyDescent="0.4">
      <c r="A33" s="44"/>
      <c r="B33" s="44" t="s">
        <v>73</v>
      </c>
      <c r="C33" s="44" t="s">
        <v>6</v>
      </c>
      <c r="D33" s="44"/>
      <c r="E33" s="41" t="s">
        <v>95</v>
      </c>
      <c r="F33" s="39" t="b">
        <v>0</v>
      </c>
    </row>
    <row r="34" spans="1:7" ht="21" x14ac:dyDescent="0.4">
      <c r="A34" s="44"/>
      <c r="B34" s="44" t="s">
        <v>74</v>
      </c>
      <c r="C34" s="44" t="s">
        <v>6</v>
      </c>
      <c r="D34" s="44"/>
      <c r="E34" s="41" t="s">
        <v>100</v>
      </c>
      <c r="F34" s="39" t="b">
        <v>0</v>
      </c>
    </row>
    <row r="35" spans="1:7" ht="21" x14ac:dyDescent="0.4">
      <c r="A35" s="50" t="s">
        <v>75</v>
      </c>
      <c r="B35" s="47" t="s">
        <v>76</v>
      </c>
      <c r="C35" s="52" t="s">
        <v>6</v>
      </c>
      <c r="D35" s="55" t="str">
        <f>IF(F35=TRUE,"YES","")</f>
        <v/>
      </c>
      <c r="E35" s="41" t="s">
        <v>100</v>
      </c>
      <c r="F35" s="39" t="b">
        <v>0</v>
      </c>
    </row>
    <row r="36" spans="1:7" ht="39" x14ac:dyDescent="0.4">
      <c r="A36" s="90" t="s">
        <v>168</v>
      </c>
      <c r="B36" s="47" t="s">
        <v>181</v>
      </c>
      <c r="C36" s="52" t="s">
        <v>6</v>
      </c>
      <c r="D36" s="55" t="str">
        <f t="shared" ref="D36" si="0">IF(F36=TRUE,"YES","")</f>
        <v/>
      </c>
      <c r="E36" s="41" t="s">
        <v>100</v>
      </c>
      <c r="F36" s="39" t="b">
        <v>0</v>
      </c>
    </row>
    <row r="37" spans="1:7" ht="21" x14ac:dyDescent="0.4">
      <c r="A37" s="44"/>
      <c r="B37" s="44" t="s">
        <v>101</v>
      </c>
      <c r="C37" s="44" t="s">
        <v>6</v>
      </c>
      <c r="D37" s="44"/>
      <c r="E37" s="41" t="s">
        <v>95</v>
      </c>
      <c r="F37" s="39" t="b">
        <v>0</v>
      </c>
    </row>
    <row r="38" spans="1:7" ht="21" x14ac:dyDescent="0.4">
      <c r="A38" s="44"/>
      <c r="B38" s="44" t="s">
        <v>77</v>
      </c>
      <c r="C38" s="44" t="s">
        <v>6</v>
      </c>
      <c r="D38" s="44"/>
      <c r="E38" s="41" t="s">
        <v>95</v>
      </c>
      <c r="F38" s="39" t="b">
        <v>0</v>
      </c>
      <c r="G38" s="39" t="b">
        <v>0</v>
      </c>
    </row>
    <row r="39" spans="1:7" ht="21" x14ac:dyDescent="0.4">
      <c r="A39" s="50" t="s">
        <v>123</v>
      </c>
      <c r="B39" s="47" t="s">
        <v>102</v>
      </c>
      <c r="C39" s="52" t="s">
        <v>6</v>
      </c>
      <c r="D39" s="55" t="str">
        <f>CONCATENATE(IF(F39=TRUE,"YES ",""),IF(G39=TRUE,"Y不明 ",""),先生入力シート!F31)</f>
        <v/>
      </c>
      <c r="E39" s="41" t="s">
        <v>95</v>
      </c>
      <c r="F39" s="39" t="b">
        <v>0</v>
      </c>
    </row>
    <row r="40" spans="1:7" ht="21" x14ac:dyDescent="0.4">
      <c r="A40" s="44"/>
      <c r="B40" s="44" t="s">
        <v>78</v>
      </c>
      <c r="C40" s="44"/>
      <c r="D40" s="44"/>
      <c r="E40" s="41" t="s">
        <v>95</v>
      </c>
      <c r="F40" s="39" t="b">
        <v>0</v>
      </c>
    </row>
    <row r="41" spans="1:7" ht="21" x14ac:dyDescent="0.4">
      <c r="A41" s="50" t="s">
        <v>125</v>
      </c>
      <c r="B41" s="47" t="s">
        <v>103</v>
      </c>
      <c r="C41" s="52" t="s">
        <v>6</v>
      </c>
      <c r="D41" s="50" t="str">
        <f>CONCATENATE(IF(F41=TRUE,"YES ",""),IF(G41=TRUE,"不明 ",""))</f>
        <v/>
      </c>
      <c r="E41" s="41" t="s">
        <v>100</v>
      </c>
      <c r="F41" s="39" t="b">
        <v>0</v>
      </c>
      <c r="G41" s="39" t="b">
        <v>0</v>
      </c>
    </row>
    <row r="42" spans="1:7" ht="21" x14ac:dyDescent="0.4">
      <c r="A42" s="50" t="s">
        <v>80</v>
      </c>
      <c r="B42" s="47" t="s">
        <v>163</v>
      </c>
      <c r="C42" s="52" t="s">
        <v>6</v>
      </c>
      <c r="D42" s="50" t="str">
        <f>IF(F42=TRUE,"YES ","")</f>
        <v/>
      </c>
      <c r="E42" s="41" t="s">
        <v>100</v>
      </c>
      <c r="F42" s="39" t="b">
        <v>0</v>
      </c>
    </row>
    <row r="43" spans="1:7" ht="21" x14ac:dyDescent="0.4">
      <c r="A43" s="48" t="s">
        <v>81</v>
      </c>
      <c r="B43" s="48" t="s">
        <v>82</v>
      </c>
      <c r="C43" s="52" t="s">
        <v>6</v>
      </c>
      <c r="D43" s="55" t="str">
        <f>CONCATENATE(IF(F43=TRUE,"YES ",""),先生入力シート!F34)</f>
        <v/>
      </c>
      <c r="E43" s="41" t="s">
        <v>95</v>
      </c>
      <c r="F43" s="39" t="b">
        <v>0</v>
      </c>
    </row>
    <row r="44" spans="1:7" ht="58.5" x14ac:dyDescent="0.4">
      <c r="A44" s="47" t="s">
        <v>83</v>
      </c>
      <c r="B44" s="47" t="s">
        <v>84</v>
      </c>
      <c r="C44" s="94" t="s">
        <v>6</v>
      </c>
      <c r="D44" s="55" t="str">
        <f>CONCATENATE(IF(F44=TRUE,"YES ",""),先生入力シート!F35,," ",先生入力シート!F36)</f>
        <v xml:space="preserve"> </v>
      </c>
      <c r="E44" s="41" t="s">
        <v>95</v>
      </c>
      <c r="F44" s="39" t="b">
        <v>0</v>
      </c>
    </row>
    <row r="45" spans="1:7" ht="21" x14ac:dyDescent="0.4">
      <c r="A45" s="42" t="s">
        <v>50</v>
      </c>
      <c r="B45" s="42" t="s">
        <v>104</v>
      </c>
      <c r="C45" s="81"/>
      <c r="D45" s="42" t="str">
        <f>先生入力シート!E37&amp;""</f>
        <v/>
      </c>
      <c r="E45" s="41" t="s">
        <v>95</v>
      </c>
    </row>
    <row r="46" spans="1:7" ht="21" x14ac:dyDescent="0.4">
      <c r="A46" s="47" t="s">
        <v>85</v>
      </c>
      <c r="B46" s="47" t="s">
        <v>86</v>
      </c>
      <c r="C46" s="52" t="s">
        <v>6</v>
      </c>
      <c r="D46" s="46" t="str">
        <f>先生入力シート!E38&amp;""</f>
        <v/>
      </c>
      <c r="E46" s="41" t="s">
        <v>95</v>
      </c>
      <c r="F46" s="39" t="b">
        <v>0</v>
      </c>
    </row>
    <row r="47" spans="1:7" ht="39" x14ac:dyDescent="0.4">
      <c r="A47" s="47" t="s">
        <v>105</v>
      </c>
      <c r="B47" s="47" t="s">
        <v>106</v>
      </c>
      <c r="C47" s="52" t="s">
        <v>6</v>
      </c>
      <c r="D47" s="55" t="str">
        <f t="shared" ref="D47" si="1">IF(F47=TRUE,"YES","")</f>
        <v/>
      </c>
      <c r="E47" s="41" t="s">
        <v>100</v>
      </c>
      <c r="F47" s="39" t="b">
        <v>0</v>
      </c>
    </row>
    <row r="48" spans="1:7" ht="39" x14ac:dyDescent="0.4">
      <c r="A48" s="47" t="s">
        <v>164</v>
      </c>
      <c r="B48" s="47" t="s">
        <v>87</v>
      </c>
      <c r="C48" s="52" t="s">
        <v>6</v>
      </c>
      <c r="D48" s="45"/>
      <c r="E48" s="41" t="s">
        <v>146</v>
      </c>
    </row>
    <row r="49" spans="1:6" ht="58.5" x14ac:dyDescent="0.4">
      <c r="A49" s="47" t="s">
        <v>88</v>
      </c>
      <c r="B49" s="47" t="s">
        <v>89</v>
      </c>
      <c r="C49" s="52" t="s">
        <v>6</v>
      </c>
      <c r="D49" s="55" t="str">
        <f>CONCATENATE(IF(F49=TRUE,"YES ",""),先生入力シート!F41)</f>
        <v/>
      </c>
      <c r="E49" s="41" t="s">
        <v>95</v>
      </c>
      <c r="F49" s="39" t="b">
        <v>0</v>
      </c>
    </row>
    <row r="50" spans="1:6" ht="21" x14ac:dyDescent="0.4">
      <c r="A50" s="44" t="s">
        <v>107</v>
      </c>
      <c r="B50" s="44" t="s">
        <v>108</v>
      </c>
      <c r="C50" s="78"/>
      <c r="D50" s="80" t="str">
        <f t="shared" ref="D50" si="2">IF(F50=TRUE,"YES","")</f>
        <v/>
      </c>
      <c r="E50" s="41" t="s">
        <v>100</v>
      </c>
      <c r="F50" s="39" t="b">
        <v>0</v>
      </c>
    </row>
    <row r="51" spans="1:6" ht="21" x14ac:dyDescent="0.4">
      <c r="B51" s="42" t="s">
        <v>109</v>
      </c>
      <c r="C51" s="42"/>
      <c r="D51" s="80"/>
      <c r="E51" s="41" t="s">
        <v>95</v>
      </c>
      <c r="F51" s="39" t="b">
        <v>0</v>
      </c>
    </row>
    <row r="52" spans="1:6" ht="21" x14ac:dyDescent="0.4">
      <c r="B52" s="43" t="s">
        <v>110</v>
      </c>
      <c r="C52" s="43"/>
      <c r="D52" s="80"/>
      <c r="E52" s="41" t="s">
        <v>95</v>
      </c>
      <c r="F52" s="39" t="b">
        <v>0</v>
      </c>
    </row>
    <row r="53" spans="1:6" ht="21" x14ac:dyDescent="0.4">
      <c r="B53" s="43" t="s">
        <v>111</v>
      </c>
      <c r="C53" s="43"/>
      <c r="D53" s="80"/>
      <c r="E53" s="41" t="s">
        <v>95</v>
      </c>
      <c r="F53" s="39" t="b">
        <v>0</v>
      </c>
    </row>
    <row r="54" spans="1:6" ht="21" x14ac:dyDescent="0.4">
      <c r="A54" s="40"/>
      <c r="B54" s="42" t="s">
        <v>112</v>
      </c>
      <c r="C54" s="42"/>
      <c r="D54" s="80"/>
      <c r="E54" s="41" t="s">
        <v>95</v>
      </c>
      <c r="F54" s="39" t="b">
        <v>0</v>
      </c>
    </row>
    <row r="55" spans="1:6" ht="21" x14ac:dyDescent="0.4">
      <c r="A55" s="42"/>
      <c r="B55" s="42" t="s">
        <v>156</v>
      </c>
      <c r="C55" s="42"/>
      <c r="D55" s="85"/>
      <c r="E55" s="41" t="s">
        <v>100</v>
      </c>
    </row>
    <row r="56" spans="1:6" ht="21" x14ac:dyDescent="0.4">
      <c r="A56" s="42"/>
      <c r="B56" s="42" t="s">
        <v>157</v>
      </c>
      <c r="C56" s="42"/>
      <c r="D56" s="85"/>
      <c r="E56" s="41" t="s">
        <v>100</v>
      </c>
    </row>
    <row r="57" spans="1:6" ht="21" x14ac:dyDescent="0.4">
      <c r="A57" s="42"/>
      <c r="B57" s="42" t="s">
        <v>158</v>
      </c>
      <c r="C57" s="42"/>
      <c r="D57" s="85"/>
      <c r="E57" s="41" t="s">
        <v>100</v>
      </c>
    </row>
    <row r="58" spans="1:6" ht="21" x14ac:dyDescent="0.4">
      <c r="A58" s="51"/>
      <c r="B58" s="42" t="s">
        <v>159</v>
      </c>
      <c r="C58" s="42"/>
      <c r="D58" s="85"/>
      <c r="E58" s="41" t="s">
        <v>100</v>
      </c>
    </row>
    <row r="59" spans="1:6" ht="21" x14ac:dyDescent="0.4">
      <c r="A59" s="42"/>
      <c r="B59" s="42" t="s">
        <v>160</v>
      </c>
      <c r="C59" s="42"/>
      <c r="D59" s="85"/>
      <c r="E59" s="41" t="s">
        <v>95</v>
      </c>
    </row>
    <row r="60" spans="1:6" ht="21" x14ac:dyDescent="0.4">
      <c r="A60" s="42"/>
      <c r="B60" s="42" t="s">
        <v>161</v>
      </c>
      <c r="C60" s="42"/>
      <c r="D60" s="42"/>
      <c r="E60" s="41" t="s">
        <v>100</v>
      </c>
    </row>
    <row r="61" spans="1:6" ht="21" x14ac:dyDescent="0.4">
      <c r="A61" s="50" t="s">
        <v>152</v>
      </c>
      <c r="B61" s="119" t="s">
        <v>53</v>
      </c>
      <c r="C61" s="50" t="s">
        <v>6</v>
      </c>
      <c r="D61" s="50" t="str">
        <f>先生入力シート!E43&amp;""</f>
        <v/>
      </c>
      <c r="E61" s="41" t="s">
        <v>95</v>
      </c>
    </row>
  </sheetData>
  <autoFilter ref="A6:H6" xr:uid="{D03B375D-5A1D-4DE9-8D86-AB457585694D}"/>
  <phoneticPr fontId="1"/>
  <pageMargins left="0.7" right="0.7" top="0.75" bottom="0.75" header="0.3" footer="0.3"/>
  <pageSetup paperSize="9" scale="5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先生入力シート</vt:lpstr>
      <vt:lpstr>データ取込用</vt:lpstr>
      <vt:lpstr>データ取込用!Print_Area</vt:lpstr>
      <vt:lpstr>先生入力シート!Print_Area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大野 真代</dc:creator>
  <cp:keywords/>
  <dc:description/>
  <cp:lastModifiedBy>KU</cp:lastModifiedBy>
  <cp:revision/>
  <cp:lastPrinted>2025-01-22T08:23:22Z</cp:lastPrinted>
  <dcterms:created xsi:type="dcterms:W3CDTF">2024-07-24T06:28:01Z</dcterms:created>
  <dcterms:modified xsi:type="dcterms:W3CDTF">2025-12-02T02:32:55Z</dcterms:modified>
  <cp:category/>
  <cp:contentStatus/>
</cp:coreProperties>
</file>