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uzuki\Desktop\"/>
    </mc:Choice>
  </mc:AlternateContent>
  <xr:revisionPtr revIDLastSave="0" documentId="13_ncr:1_{79891192-3567-48B9-8C7F-80DA6F02C9B6}" xr6:coauthVersionLast="47" xr6:coauthVersionMax="47" xr10:uidLastSave="{00000000-0000-0000-0000-000000000000}"/>
  <bookViews>
    <workbookView xWindow="-19335" yWindow="930" windowWidth="18585" windowHeight="14355" xr2:uid="{FFD17077-F063-49A1-9B36-A52BC5DF082A}"/>
  </bookViews>
  <sheets>
    <sheet name="先生入力シート" sheetId="10" r:id="rId1"/>
    <sheet name="メール貼り付け用" sheetId="11" state="hidden" r:id="rId2"/>
  </sheets>
  <definedNames>
    <definedName name="_xlnm.Print_Area" localSheetId="0">先生入力シート!$A$1:$F$62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 i="11" l="1"/>
  <c r="D14" i="11"/>
  <c r="D13" i="11"/>
  <c r="D33" i="11"/>
  <c r="D34" i="11"/>
  <c r="D38" i="11"/>
  <c r="D32" i="11"/>
  <c r="D59" i="11"/>
  <c r="D58" i="11"/>
  <c r="D57" i="11"/>
  <c r="D56" i="11"/>
  <c r="D55" i="11"/>
  <c r="D54" i="11"/>
  <c r="D27" i="11"/>
  <c r="D60" i="11"/>
  <c r="D39" i="11"/>
  <c r="D11" i="11"/>
  <c r="D31" i="11"/>
  <c r="D30" i="11"/>
  <c r="D26" i="11"/>
  <c r="D50" i="11"/>
  <c r="D51" i="11"/>
  <c r="D53" i="11"/>
  <c r="D52" i="11"/>
  <c r="D29" i="11"/>
  <c r="D28" i="11"/>
  <c r="D25" i="11"/>
  <c r="D24" i="11"/>
  <c r="D23" i="11"/>
  <c r="D20" i="11"/>
  <c r="D15" i="11"/>
  <c r="D16" i="11"/>
  <c r="D17" i="11"/>
  <c r="D18" i="11"/>
  <c r="D19" i="11"/>
  <c r="D21" i="11"/>
  <c r="D9" i="11"/>
  <c r="D10" i="11"/>
  <c r="D8" i="11"/>
</calcChain>
</file>

<file path=xl/sharedStrings.xml><?xml version="1.0" encoding="utf-8"?>
<sst xmlns="http://schemas.openxmlformats.org/spreadsheetml/2006/main" count="377" uniqueCount="198">
  <si>
    <t>相手先／提供・受領・共同研究・その他</t>
    <phoneticPr fontId="2"/>
  </si>
  <si>
    <t>記載場所</t>
    <rPh sb="0" eb="4">
      <t>キサイバショ</t>
    </rPh>
    <phoneticPr fontId="2"/>
  </si>
  <si>
    <t>項目</t>
    <rPh sb="0" eb="2">
      <t>コウモク</t>
    </rPh>
    <phoneticPr fontId="2"/>
  </si>
  <si>
    <t>記入欄</t>
    <rPh sb="0" eb="3">
      <t>キニュウラン</t>
    </rPh>
    <phoneticPr fontId="2"/>
  </si>
  <si>
    <t>依頼者の
基本情報</t>
    <rPh sb="0" eb="3">
      <t>イライシャ</t>
    </rPh>
    <rPh sb="5" eb="9">
      <t>キホンジョウホウ</t>
    </rPh>
    <phoneticPr fontId="2"/>
  </si>
  <si>
    <t>1.</t>
    <phoneticPr fontId="2"/>
  </si>
  <si>
    <t>依頼者の氏名</t>
    <rPh sb="0" eb="3">
      <t>イライシャ</t>
    </rPh>
    <rPh sb="4" eb="6">
      <t>シメイ</t>
    </rPh>
    <phoneticPr fontId="2"/>
  </si>
  <si>
    <t>：</t>
    <phoneticPr fontId="2"/>
  </si>
  <si>
    <t>京大太郎</t>
    <rPh sb="0" eb="2">
      <t>キョウダイ</t>
    </rPh>
    <rPh sb="2" eb="4">
      <t>タロウ</t>
    </rPh>
    <phoneticPr fontId="2"/>
  </si>
  <si>
    <t>2.</t>
    <phoneticPr fontId="2"/>
  </si>
  <si>
    <t>3.</t>
    <phoneticPr fontId="2"/>
  </si>
  <si>
    <t>依頼者職名</t>
    <rPh sb="0" eb="3">
      <t>イライシャ</t>
    </rPh>
    <rPh sb="3" eb="5">
      <t>ショクメイ</t>
    </rPh>
    <phoneticPr fontId="2"/>
  </si>
  <si>
    <t>4.</t>
  </si>
  <si>
    <t>研究責任者氏名</t>
    <rPh sb="0" eb="2">
      <t>ケンキュウ</t>
    </rPh>
    <rPh sb="2" eb="5">
      <t>セキニンシャ</t>
    </rPh>
    <rPh sb="5" eb="7">
      <t>シメイ</t>
    </rPh>
    <phoneticPr fontId="2"/>
  </si>
  <si>
    <t>5.</t>
  </si>
  <si>
    <t>研究責任者所属</t>
    <rPh sb="0" eb="2">
      <t>ケンキュウ</t>
    </rPh>
    <rPh sb="2" eb="5">
      <t>セキニンシャ</t>
    </rPh>
    <rPh sb="5" eb="7">
      <t>ショゾク</t>
    </rPh>
    <phoneticPr fontId="2"/>
  </si>
  <si>
    <t>6.</t>
  </si>
  <si>
    <t>研究責任者職名</t>
    <rPh sb="0" eb="2">
      <t>ケンキュウ</t>
    </rPh>
    <rPh sb="2" eb="5">
      <t>セキニンシャ</t>
    </rPh>
    <rPh sb="5" eb="7">
      <t>ショクメイ</t>
    </rPh>
    <phoneticPr fontId="2"/>
  </si>
  <si>
    <t>相手先の
基本情報</t>
    <rPh sb="0" eb="3">
      <t>アイテサキ</t>
    </rPh>
    <rPh sb="5" eb="9">
      <t>キホンジョウホウ</t>
    </rPh>
    <phoneticPr fontId="2"/>
  </si>
  <si>
    <t>7.</t>
  </si>
  <si>
    <t>相手先機関名</t>
    <rPh sb="0" eb="3">
      <t>アイテサキ</t>
    </rPh>
    <rPh sb="3" eb="6">
      <t>キカンメイ</t>
    </rPh>
    <phoneticPr fontId="2"/>
  </si>
  <si>
    <t>8.</t>
  </si>
  <si>
    <t>相手先研究者氏名</t>
    <rPh sb="0" eb="3">
      <t>アイテサキ</t>
    </rPh>
    <rPh sb="3" eb="6">
      <t>ケンキュウシャ</t>
    </rPh>
    <rPh sb="6" eb="8">
      <t>シメイ</t>
    </rPh>
    <phoneticPr fontId="2"/>
  </si>
  <si>
    <t>9.</t>
  </si>
  <si>
    <t>相手先研究者所属</t>
    <rPh sb="0" eb="3">
      <t>アイテサキ</t>
    </rPh>
    <rPh sb="3" eb="6">
      <t>ケンキュウシャ</t>
    </rPh>
    <rPh sb="6" eb="8">
      <t>ショゾク</t>
    </rPh>
    <phoneticPr fontId="2"/>
  </si>
  <si>
    <t>10.</t>
  </si>
  <si>
    <t>相手先研究者 Email　</t>
    <rPh sb="0" eb="3">
      <t>アイテサキ</t>
    </rPh>
    <rPh sb="3" eb="6">
      <t>ケンキュウシャ</t>
    </rPh>
    <phoneticPr fontId="2"/>
  </si>
  <si>
    <t>11.</t>
  </si>
  <si>
    <t>相手先契約事務担当者</t>
    <rPh sb="0" eb="3">
      <t>アイテサキ</t>
    </rPh>
    <rPh sb="3" eb="5">
      <t>ケイヤク</t>
    </rPh>
    <rPh sb="5" eb="10">
      <t>ジムタントウシャ</t>
    </rPh>
    <phoneticPr fontId="2"/>
  </si>
  <si>
    <t>研究推進課　〇〇</t>
    <rPh sb="0" eb="2">
      <t>ケンキュウ</t>
    </rPh>
    <rPh sb="2" eb="4">
      <t>スイシン</t>
    </rPh>
    <rPh sb="4" eb="5">
      <t>カ</t>
    </rPh>
    <phoneticPr fontId="2"/>
  </si>
  <si>
    <t>12.</t>
  </si>
  <si>
    <t>マテリアル名称</t>
    <rPh sb="5" eb="7">
      <t>メイショウ</t>
    </rPh>
    <phoneticPr fontId="2"/>
  </si>
  <si>
    <t>〇〇Tgマウス</t>
    <phoneticPr fontId="2"/>
  </si>
  <si>
    <t>13.</t>
  </si>
  <si>
    <t>マテリアルの簡単な説明</t>
    <rPh sb="6" eb="8">
      <t>カンタン</t>
    </rPh>
    <rPh sb="9" eb="11">
      <t>セツメイ</t>
    </rPh>
    <phoneticPr fontId="2"/>
  </si>
  <si>
    <t xml:space="preserve">〇〇由来〇〇遺伝子を〇〇遺伝子座に組み込んだマウス系統
※プラスミドの場合は〇〇受容体遺伝子、細胞の場合は腎臓細胞のように一般名をご記入ください。
</t>
    <phoneticPr fontId="2"/>
  </si>
  <si>
    <t>マテリアル種類</t>
    <rPh sb="5" eb="7">
      <t>シュルイ</t>
    </rPh>
    <phoneticPr fontId="2"/>
  </si>
  <si>
    <t>15.</t>
    <phoneticPr fontId="2"/>
  </si>
  <si>
    <t>マテリアル数量</t>
    <rPh sb="5" eb="7">
      <t>スウリョウ</t>
    </rPh>
    <phoneticPr fontId="2"/>
  </si>
  <si>
    <t>生体〇匹、培養プレート〇枚、チューブ〇本、〇グラムなど</t>
    <phoneticPr fontId="2"/>
  </si>
  <si>
    <t>16.</t>
  </si>
  <si>
    <t>マテリアルの作製について</t>
    <rPh sb="6" eb="8">
      <t>サクセイ</t>
    </rPh>
    <phoneticPr fontId="2"/>
  </si>
  <si>
    <t>マテリアルの作製者</t>
    <rPh sb="6" eb="9">
      <t>サクセイシャ</t>
    </rPh>
    <phoneticPr fontId="2"/>
  </si>
  <si>
    <t>マテリアルの作製時期</t>
    <rPh sb="6" eb="10">
      <t>サクセイジキ</t>
    </rPh>
    <phoneticPr fontId="2"/>
  </si>
  <si>
    <t>マテリアルの作製場所　　　　　　　　　</t>
    <rPh sb="6" eb="10">
      <t>サクセイバショ</t>
    </rPh>
    <phoneticPr fontId="2"/>
  </si>
  <si>
    <r>
      <t>第三者から提供されたものを</t>
    </r>
    <r>
      <rPr>
        <sz val="14"/>
        <color rgb="FFFF0000"/>
        <rFont val="Meiryo UI"/>
        <family val="3"/>
        <charset val="128"/>
      </rPr>
      <t>（使用条件付きで購入したものも含む）</t>
    </r>
    <r>
      <rPr>
        <sz val="14"/>
        <rFont val="Meiryo UI"/>
        <family val="3"/>
        <charset val="128"/>
      </rPr>
      <t>使用して作製した　</t>
    </r>
    <rPh sb="0" eb="3">
      <t>ダイサンシャ</t>
    </rPh>
    <rPh sb="5" eb="7">
      <t>テイキョウ</t>
    </rPh>
    <rPh sb="14" eb="18">
      <t>シヨウジョウケン</t>
    </rPh>
    <rPh sb="18" eb="19">
      <t>ツ</t>
    </rPh>
    <rPh sb="21" eb="23">
      <t>コウニュウ</t>
    </rPh>
    <rPh sb="28" eb="29">
      <t>フク</t>
    </rPh>
    <rPh sb="31" eb="33">
      <t>シヨウ</t>
    </rPh>
    <rPh sb="35" eb="37">
      <t>サクセイ</t>
    </rPh>
    <phoneticPr fontId="2"/>
  </si>
  <si>
    <t>受領時の契約書や、購入時の使用条件書等の書類のコピーをお送り下さい。</t>
    <rPh sb="0" eb="2">
      <t>ジュリョウ</t>
    </rPh>
    <rPh sb="2" eb="3">
      <t>ジ</t>
    </rPh>
    <rPh sb="11" eb="12">
      <t>ジ</t>
    </rPh>
    <rPh sb="13" eb="15">
      <t>シヨウ</t>
    </rPh>
    <rPh sb="15" eb="17">
      <t>ジョウケン</t>
    </rPh>
    <rPh sb="17" eb="19">
      <t>ショナド</t>
    </rPh>
    <rPh sb="20" eb="22">
      <t>ショルイ</t>
    </rPh>
    <phoneticPr fontId="2"/>
  </si>
  <si>
    <t>上記YESの場合、そのマテリアル名</t>
    <rPh sb="0" eb="2">
      <t>ジョウキ</t>
    </rPh>
    <phoneticPr fontId="2"/>
  </si>
  <si>
    <t>蛍光タンパク〇〇など</t>
    <phoneticPr fontId="2"/>
  </si>
  <si>
    <t>上記YESの場合、第三者から提供された、又は使用条件付きで購入したマテリアルを一部内包している</t>
    <rPh sb="0" eb="2">
      <t>ジョウキ</t>
    </rPh>
    <rPh sb="6" eb="8">
      <t>バアイ</t>
    </rPh>
    <rPh sb="39" eb="41">
      <t>イチブ</t>
    </rPh>
    <rPh sb="41" eb="43">
      <t>ナイホウ</t>
    </rPh>
    <phoneticPr fontId="2"/>
  </si>
  <si>
    <t>23.</t>
  </si>
  <si>
    <t>24.</t>
  </si>
  <si>
    <t>25.</t>
  </si>
  <si>
    <t>26.</t>
  </si>
  <si>
    <t>独自の研究で作製した</t>
    <rPh sb="0" eb="2">
      <t>ドクジ</t>
    </rPh>
    <rPh sb="3" eb="5">
      <t>ケンキュウ</t>
    </rPh>
    <rPh sb="6" eb="8">
      <t>サクセイ</t>
    </rPh>
    <phoneticPr fontId="2"/>
  </si>
  <si>
    <t>マテリアルの
貴重度</t>
    <rPh sb="7" eb="10">
      <t>キチョウド</t>
    </rPh>
    <phoneticPr fontId="2"/>
  </si>
  <si>
    <t>27.</t>
  </si>
  <si>
    <t>マテリアルは新規・未公表である</t>
    <rPh sb="6" eb="8">
      <t>シンキ</t>
    </rPh>
    <rPh sb="9" eb="12">
      <t>ミコウヒョウ</t>
    </rPh>
    <phoneticPr fontId="2"/>
  </si>
  <si>
    <t>28.</t>
  </si>
  <si>
    <t>マテリアルに関し特許出願済み</t>
    <rPh sb="6" eb="7">
      <t>カン</t>
    </rPh>
    <phoneticPr fontId="2"/>
  </si>
  <si>
    <t>マテリアルに関し特許出願を予定している</t>
    <rPh sb="6" eb="7">
      <t>カン</t>
    </rPh>
    <rPh sb="8" eb="10">
      <t>トッキョ</t>
    </rPh>
    <rPh sb="10" eb="12">
      <t>シュツガン</t>
    </rPh>
    <rPh sb="13" eb="15">
      <t>ヨテイ</t>
    </rPh>
    <phoneticPr fontId="2"/>
  </si>
  <si>
    <t>論文の共著とすることを求める ※</t>
    <rPh sb="0" eb="2">
      <t>ロンブン</t>
    </rPh>
    <rPh sb="3" eb="5">
      <t>キョウチョ</t>
    </rPh>
    <rPh sb="11" eb="12">
      <t>モト</t>
    </rPh>
    <phoneticPr fontId="2"/>
  </si>
  <si>
    <t>論文引用を求める　　</t>
    <rPh sb="0" eb="2">
      <t>ロンブン</t>
    </rPh>
    <rPh sb="2" eb="4">
      <t>インヨウ</t>
    </rPh>
    <rPh sb="5" eb="6">
      <t>モト</t>
    </rPh>
    <phoneticPr fontId="2"/>
  </si>
  <si>
    <t>その他備考</t>
    <rPh sb="2" eb="3">
      <t>タ</t>
    </rPh>
    <rPh sb="3" eb="5">
      <t>ビコウ</t>
    </rPh>
    <phoneticPr fontId="2"/>
  </si>
  <si>
    <r>
      <t>【事前手続きについて】</t>
    </r>
    <r>
      <rPr>
        <b/>
        <sz val="16"/>
        <color rgb="FFFF0000"/>
        <rFont val="Meiryo UI"/>
        <family val="3"/>
        <charset val="128"/>
      </rPr>
      <t xml:space="preserve">※マテリアル提供にあたり、以下に示す必要な手続きのご対応をお願いいたします。
</t>
    </r>
    <rPh sb="17" eb="19">
      <t>テイキョウ</t>
    </rPh>
    <rPh sb="24" eb="26">
      <t>イカ</t>
    </rPh>
    <rPh sb="27" eb="28">
      <t>シメ</t>
    </rPh>
    <phoneticPr fontId="2"/>
  </si>
  <si>
    <t>（https://www.kyoto-u.ac.jp/ja/research/rule）</t>
  </si>
  <si>
    <t>事務手続き</t>
    <rPh sb="0" eb="2">
      <t>ジム</t>
    </rPh>
    <rPh sb="2" eb="4">
      <t>テツヅ</t>
    </rPh>
    <phoneticPr fontId="2"/>
  </si>
  <si>
    <t>1.</t>
  </si>
  <si>
    <t>海外へマテリアルを提供する</t>
    <phoneticPr fontId="2"/>
  </si>
  <si>
    <t>「事前確認シート」（様式2）
http://www.medhp.kyoto-u.ac.jp/adm/category/research/research_suishin#post-3810</t>
    <phoneticPr fontId="2"/>
  </si>
  <si>
    <t>遺伝子組換え生物等の使用等の規制による生物多様性の
確保に関する法律により第二種使用生物として拡散防止措置が必要</t>
    <phoneticPr fontId="2"/>
  </si>
  <si>
    <r>
      <rPr>
        <i/>
        <sz val="12"/>
        <rFont val="Meiryo UI"/>
        <family val="3"/>
        <charset val="128"/>
      </rPr>
      <t>組換えDNA実験計画</t>
    </r>
    <r>
      <rPr>
        <i/>
        <u/>
        <sz val="12"/>
        <rFont val="Meiryo UI"/>
        <family val="3"/>
        <charset val="128"/>
      </rPr>
      <t xml:space="preserve">
https://www.kyoto-u.ac.jp/ja/research/rule/ethic/dna</t>
    </r>
    <phoneticPr fontId="2"/>
  </si>
  <si>
    <t>毒性または病原性があり、使用・取り扱いに注意が必要</t>
    <phoneticPr fontId="2"/>
  </si>
  <si>
    <t xml:space="preserve">
https://www.kyoto-u.ac.jp/ja/research/rule/ethic/pathogen</t>
    <phoneticPr fontId="2"/>
  </si>
  <si>
    <t>倫理委員会への届出・承認が必要</t>
    <phoneticPr fontId="2"/>
  </si>
  <si>
    <t>(承認番号：                  )</t>
    <phoneticPr fontId="2"/>
  </si>
  <si>
    <t>医の倫理委員会
http://www.ec.med.kyoto-u.ac.jp/</t>
    <phoneticPr fontId="2"/>
  </si>
  <si>
    <t>依頼者所属</t>
    <rPh sb="0" eb="3">
      <t>イライシャ</t>
    </rPh>
    <rPh sb="3" eb="5">
      <t>ショゾク</t>
    </rPh>
    <phoneticPr fontId="2"/>
  </si>
  <si>
    <t>所属部署</t>
    <rPh sb="0" eb="4">
      <t>ショゾクブショ</t>
    </rPh>
    <phoneticPr fontId="2"/>
  </si>
  <si>
    <t>第三者マテリアル有無</t>
    <rPh sb="0" eb="3">
      <t>ダイサンシャ</t>
    </rPh>
    <rPh sb="8" eb="10">
      <t>ウム</t>
    </rPh>
    <phoneticPr fontId="2"/>
  </si>
  <si>
    <t>第三者マテリアル名</t>
    <rPh sb="0" eb="3">
      <t>ダイサンシャ</t>
    </rPh>
    <rPh sb="8" eb="9">
      <t>メイ</t>
    </rPh>
    <phoneticPr fontId="2"/>
  </si>
  <si>
    <t>第三者マテリアル内包有無</t>
    <rPh sb="0" eb="3">
      <t>ダイサンシャ</t>
    </rPh>
    <rPh sb="8" eb="10">
      <t>ナイホウ</t>
    </rPh>
    <rPh sb="10" eb="12">
      <t>ウム</t>
    </rPh>
    <phoneticPr fontId="2"/>
  </si>
  <si>
    <t>共同研究で作製</t>
    <phoneticPr fontId="2"/>
  </si>
  <si>
    <t>受託研究の中で作製した（契約がある場合には契約書添付してください）</t>
    <rPh sb="0" eb="2">
      <t>ジュタク</t>
    </rPh>
    <rPh sb="2" eb="4">
      <t>ケンキュウ</t>
    </rPh>
    <rPh sb="5" eb="6">
      <t>ナカ</t>
    </rPh>
    <rPh sb="7" eb="9">
      <t>サクセイ</t>
    </rPh>
    <phoneticPr fontId="2"/>
  </si>
  <si>
    <t>受託研究で作製</t>
    <rPh sb="0" eb="2">
      <t>ジュタク</t>
    </rPh>
    <rPh sb="2" eb="4">
      <t>ケンキュウ</t>
    </rPh>
    <rPh sb="5" eb="7">
      <t>サクセイ</t>
    </rPh>
    <phoneticPr fontId="2"/>
  </si>
  <si>
    <t>助成金を受けて作製した（契約がある場合には契約書添付してください）</t>
    <rPh sb="0" eb="3">
      <t>ジョセイキン</t>
    </rPh>
    <rPh sb="4" eb="5">
      <t>ウ</t>
    </rPh>
    <rPh sb="7" eb="9">
      <t>サクセイ</t>
    </rPh>
    <phoneticPr fontId="2"/>
  </si>
  <si>
    <t>助成金で作製</t>
    <rPh sb="0" eb="3">
      <t>ジョセイキン</t>
    </rPh>
    <rPh sb="4" eb="6">
      <t>サクセイ</t>
    </rPh>
    <phoneticPr fontId="2"/>
  </si>
  <si>
    <t>独自に作製</t>
    <rPh sb="0" eb="2">
      <t>ドクジ</t>
    </rPh>
    <rPh sb="3" eb="5">
      <t>サクセイ</t>
    </rPh>
    <phoneticPr fontId="2"/>
  </si>
  <si>
    <t>未公表マテリアル</t>
    <phoneticPr fontId="2"/>
  </si>
  <si>
    <t>有償提供実績</t>
    <rPh sb="0" eb="2">
      <t>ユウショウ</t>
    </rPh>
    <rPh sb="2" eb="4">
      <t>テイキョウ</t>
    </rPh>
    <rPh sb="4" eb="6">
      <t>ジッセキ</t>
    </rPh>
    <phoneticPr fontId="2"/>
  </si>
  <si>
    <t>特許出願予定</t>
    <rPh sb="0" eb="2">
      <t>トッキョ</t>
    </rPh>
    <rPh sb="2" eb="4">
      <t>シュツガン</t>
    </rPh>
    <rPh sb="4" eb="6">
      <t>ヨテイ</t>
    </rPh>
    <phoneticPr fontId="2"/>
  </si>
  <si>
    <t>改変・修飾予定</t>
    <phoneticPr fontId="2"/>
  </si>
  <si>
    <t>第三者マテリアル導入予定</t>
    <rPh sb="8" eb="12">
      <t>ドウニュウヨテイ</t>
    </rPh>
    <phoneticPr fontId="2"/>
  </si>
  <si>
    <t>研究期間</t>
    <rPh sb="0" eb="2">
      <t>ケンキュウ</t>
    </rPh>
    <rPh sb="2" eb="4">
      <t>キカン</t>
    </rPh>
    <phoneticPr fontId="2"/>
  </si>
  <si>
    <t>関連契約種類</t>
    <rPh sb="0" eb="6">
      <t>カンレンケイヤクシュルイ</t>
    </rPh>
    <phoneticPr fontId="2"/>
  </si>
  <si>
    <t>その他制限</t>
    <rPh sb="2" eb="3">
      <t>タ</t>
    </rPh>
    <rPh sb="3" eb="5">
      <t>セイゲン</t>
    </rPh>
    <phoneticPr fontId="2"/>
  </si>
  <si>
    <t>取り込み形式</t>
    <rPh sb="0" eb="1">
      <t>ト</t>
    </rPh>
    <rPh sb="2" eb="3">
      <t>コ</t>
    </rPh>
    <rPh sb="4" eb="6">
      <t>ケイシキ</t>
    </rPh>
    <phoneticPr fontId="2"/>
  </si>
  <si>
    <t>件名</t>
    <rPh sb="0" eb="2">
      <t>ケンメイ</t>
    </rPh>
    <phoneticPr fontId="2"/>
  </si>
  <si>
    <t>一行テキスト</t>
    <rPh sb="0" eb="2">
      <t>イチギョウ</t>
    </rPh>
    <phoneticPr fontId="2"/>
  </si>
  <si>
    <t>複数行テキスト</t>
    <rPh sb="0" eb="3">
      <t>フクスウギョウ</t>
    </rPh>
    <phoneticPr fontId="2"/>
  </si>
  <si>
    <t>マテリアル作製者</t>
    <rPh sb="5" eb="8">
      <t>サクセイシャ</t>
    </rPh>
    <phoneticPr fontId="2"/>
  </si>
  <si>
    <t>マテリアル作製時期</t>
    <rPh sb="5" eb="9">
      <t>サクセイジキ</t>
    </rPh>
    <phoneticPr fontId="2"/>
  </si>
  <si>
    <t>マテリアル作製場所　　　　　　　　　</t>
    <rPh sb="5" eb="9">
      <t>サクセイバショ</t>
    </rPh>
    <phoneticPr fontId="2"/>
  </si>
  <si>
    <t>選択肢（単一回答）</t>
  </si>
  <si>
    <t xml:space="preserve">
他から入手可</t>
    <rPh sb="1" eb="2">
      <t>ホカ</t>
    </rPh>
    <rPh sb="4" eb="7">
      <t>ニュウシュカ</t>
    </rPh>
    <phoneticPr fontId="2"/>
  </si>
  <si>
    <t>第三者提供実績</t>
    <rPh sb="0" eb="3">
      <t>ダイサンシャ</t>
    </rPh>
    <rPh sb="3" eb="5">
      <t>テイキョウ</t>
    </rPh>
    <rPh sb="5" eb="7">
      <t>ジッセキ</t>
    </rPh>
    <phoneticPr fontId="2"/>
  </si>
  <si>
    <t>特許出願済</t>
    <phoneticPr fontId="2"/>
  </si>
  <si>
    <t>有償受領</t>
    <rPh sb="0" eb="2">
      <t>ユウショウ</t>
    </rPh>
    <rPh sb="2" eb="4">
      <t>ジュリョウ</t>
    </rPh>
    <phoneticPr fontId="2"/>
  </si>
  <si>
    <t>ヒト使用予定　　</t>
    <phoneticPr fontId="2"/>
  </si>
  <si>
    <t>研究概要</t>
    <rPh sb="0" eb="2">
      <t>ケンキュウ</t>
    </rPh>
    <rPh sb="2" eb="4">
      <t>ガイヨウ</t>
    </rPh>
    <phoneticPr fontId="2"/>
  </si>
  <si>
    <t>関連契約有無</t>
    <rPh sb="0" eb="2">
      <t>カンレン</t>
    </rPh>
    <rPh sb="4" eb="6">
      <t>ウム</t>
    </rPh>
    <phoneticPr fontId="2"/>
  </si>
  <si>
    <t>特許出願可能性</t>
    <phoneticPr fontId="2"/>
  </si>
  <si>
    <t>謝辞　</t>
    <rPh sb="0" eb="2">
      <t>シャジ</t>
    </rPh>
    <phoneticPr fontId="2"/>
  </si>
  <si>
    <t>出所明記</t>
    <rPh sb="0" eb="2">
      <t>デドコロ</t>
    </rPh>
    <rPh sb="2" eb="4">
      <t>メイキ</t>
    </rPh>
    <phoneticPr fontId="2"/>
  </si>
  <si>
    <t>共著</t>
    <rPh sb="0" eb="2">
      <t>キョウチョ</t>
    </rPh>
    <phoneticPr fontId="2"/>
  </si>
  <si>
    <t>論文引用</t>
    <rPh sb="0" eb="2">
      <t>ロンブン</t>
    </rPh>
    <rPh sb="2" eb="4">
      <t>インヨウ</t>
    </rPh>
    <phoneticPr fontId="2"/>
  </si>
  <si>
    <t>提供
マテリアルの
基本情報</t>
    <rPh sb="0" eb="2">
      <t>テイキョウ</t>
    </rPh>
    <rPh sb="10" eb="12">
      <t>キホン</t>
    </rPh>
    <rPh sb="12" eb="14">
      <t>ジョウホウ</t>
    </rPh>
    <phoneticPr fontId="2"/>
  </si>
  <si>
    <t>共同研究の中で作製した（契約がある場合には契約書添付してください）</t>
    <rPh sb="12" eb="14">
      <t>ケイヤク</t>
    </rPh>
    <rPh sb="17" eb="19">
      <t>バアイ</t>
    </rPh>
    <phoneticPr fontId="2"/>
  </si>
  <si>
    <r>
      <rPr>
        <sz val="10"/>
        <rFont val="Meiryo UI"/>
        <family val="3"/>
        <charset val="128"/>
      </rPr>
      <t xml:space="preserve">ひな型の条文：乙は、「本試料」を使用して得られた研究成果を公表する場合、「本試料」の出所を適切に明記し、甲が以下に文献を指定するときは、当該文献を明記するものとする。
文献名：   </t>
    </r>
    <r>
      <rPr>
        <sz val="12"/>
        <rFont val="Meiryo UI"/>
        <family val="3"/>
        <charset val="128"/>
      </rPr>
      <t xml:space="preserve">  </t>
    </r>
    <rPh sb="2" eb="3">
      <t>ガタ</t>
    </rPh>
    <rPh sb="4" eb="6">
      <t>ジョウブン</t>
    </rPh>
    <phoneticPr fontId="2"/>
  </si>
  <si>
    <t>記入例/確認事項</t>
    <rPh sb="0" eb="2">
      <t>キニュウ</t>
    </rPh>
    <rPh sb="2" eb="3">
      <t>レイ</t>
    </rPh>
    <rPh sb="4" eb="6">
      <t>カクニン</t>
    </rPh>
    <rPh sb="6" eb="8">
      <t>ジコウ</t>
    </rPh>
    <phoneticPr fontId="2"/>
  </si>
  <si>
    <t xml:space="preserve">助教 </t>
    <rPh sb="0" eb="1">
      <t>タス</t>
    </rPh>
    <rPh sb="1" eb="2">
      <t>キョウ</t>
    </rPh>
    <phoneticPr fontId="2"/>
  </si>
  <si>
    <t>研究責任者(PI)所属</t>
    <rPh sb="0" eb="2">
      <t>ケンキュウ</t>
    </rPh>
    <rPh sb="2" eb="5">
      <t>セキニンシャ</t>
    </rPh>
    <rPh sb="9" eb="11">
      <t>ショゾク</t>
    </rPh>
    <phoneticPr fontId="2"/>
  </si>
  <si>
    <t xml:space="preserve">研究責任者(PI)氏名 </t>
    <phoneticPr fontId="2"/>
  </si>
  <si>
    <t>3.で「大学院生」と記入された場合、京大と雇用関係有</t>
    <rPh sb="4" eb="8">
      <t>ダイガクインセイ</t>
    </rPh>
    <rPh sb="10" eb="12">
      <t>キニュウ</t>
    </rPh>
    <rPh sb="15" eb="17">
      <t>バアイ</t>
    </rPh>
    <rPh sb="18" eb="20">
      <t>キョウダイ</t>
    </rPh>
    <rPh sb="21" eb="23">
      <t>コヨウ</t>
    </rPh>
    <rPh sb="23" eb="25">
      <t>カンケイ</t>
    </rPh>
    <rPh sb="25" eb="26">
      <t>ア</t>
    </rPh>
    <phoneticPr fontId="2"/>
  </si>
  <si>
    <t>14.</t>
    <phoneticPr fontId="2"/>
  </si>
  <si>
    <t>18.</t>
  </si>
  <si>
    <t>19.</t>
  </si>
  <si>
    <t>20.</t>
    <phoneticPr fontId="2"/>
  </si>
  <si>
    <t>21.</t>
    <phoneticPr fontId="2"/>
  </si>
  <si>
    <t>22.</t>
    <phoneticPr fontId="2"/>
  </si>
  <si>
    <r>
      <t>※</t>
    </r>
    <r>
      <rPr>
        <i/>
        <sz val="14"/>
        <color rgb="FFFF0000"/>
        <rFont val="Meiryo UI"/>
        <family val="3"/>
        <charset val="128"/>
      </rPr>
      <t>現時点でお分かりになる範囲でご</t>
    </r>
    <r>
      <rPr>
        <sz val="14"/>
        <color rgb="FFFF0000"/>
        <rFont val="Meiryo UI"/>
        <family val="3"/>
        <charset val="128"/>
      </rPr>
      <t>記入の上お送りください。</t>
    </r>
    <phoneticPr fontId="2"/>
  </si>
  <si>
    <t>さらに確認が必要の場合はKUMBLより先生に直接ご連絡いたします</t>
  </si>
  <si>
    <t>その他</t>
    <rPh sb="2" eb="3">
      <t>タ</t>
    </rPh>
    <phoneticPr fontId="28"/>
  </si>
  <si>
    <r>
      <t xml:space="preserve">
</t>
    </r>
    <r>
      <rPr>
        <sz val="10"/>
        <color theme="1"/>
        <rFont val="Meiryo UI"/>
        <family val="3"/>
        <charset val="128"/>
      </rPr>
      <t>「提供研究者」 "Provider Scientist" に該当する方の情報をご記入ください　
※依頼者と同じであれば「同上」とご記入ください</t>
    </r>
    <rPh sb="54" eb="57">
      <t>イライシャ</t>
    </rPh>
    <rPh sb="58" eb="59">
      <t>オナ</t>
    </rPh>
    <rPh sb="65" eb="67">
      <t>ドウジョウ</t>
    </rPh>
    <rPh sb="70" eb="72">
      <t>キニュウ</t>
    </rPh>
    <phoneticPr fontId="2"/>
  </si>
  <si>
    <t>GVA取り込み後の項目名</t>
    <rPh sb="0" eb="1">
      <t>ト</t>
    </rPh>
    <rPh sb="2" eb="3">
      <t>コ</t>
    </rPh>
    <phoneticPr fontId="2"/>
  </si>
  <si>
    <t>選択肢（複数回答可） 手入力する</t>
    <rPh sb="0" eb="3">
      <t>センタクシ</t>
    </rPh>
    <rPh sb="4" eb="9">
      <t>フクスウカイトウカ</t>
    </rPh>
    <rPh sb="11" eb="14">
      <t>テニュウリョク</t>
    </rPh>
    <phoneticPr fontId="2"/>
  </si>
  <si>
    <t>選択肢（複数回答可）手入力する</t>
    <rPh sb="0" eb="3">
      <t>センタクシ</t>
    </rPh>
    <rPh sb="4" eb="9">
      <t>フクスウカイトウカ</t>
    </rPh>
    <rPh sb="10" eb="13">
      <t>テニュウリョク</t>
    </rPh>
    <phoneticPr fontId="2"/>
  </si>
  <si>
    <t>39.</t>
    <phoneticPr fontId="2"/>
  </si>
  <si>
    <t>謝辞を述べることを求める</t>
    <rPh sb="9" eb="10">
      <t>モト</t>
    </rPh>
    <phoneticPr fontId="2"/>
  </si>
  <si>
    <t>出所を明記することを求める</t>
    <phoneticPr fontId="2"/>
  </si>
  <si>
    <t>雇用関係</t>
    <rPh sb="0" eb="4">
      <t>コヨウカンケイ</t>
    </rPh>
    <phoneticPr fontId="2"/>
  </si>
  <si>
    <t>この３列（B,C,D）をメール貼り付け</t>
    <rPh sb="3" eb="4">
      <t>レツ</t>
    </rPh>
    <rPh sb="15" eb="16">
      <t>ハ</t>
    </rPh>
    <rPh sb="17" eb="18">
      <t>ツ</t>
    </rPh>
    <phoneticPr fontId="2"/>
  </si>
  <si>
    <t>※研究公正の観点より、当該研究成果に対する提供者の関与、貢献、寄与などを考慮し、社会規範及び学会等の基準、規定等に反しない限りにおいて対応します</t>
    <rPh sb="67" eb="69">
      <t>タイオウ</t>
    </rPh>
    <phoneticPr fontId="2"/>
  </si>
  <si>
    <t>機関名：</t>
    <rPh sb="0" eb="3">
      <t>キカンメイ</t>
    </rPh>
    <phoneticPr fontId="2"/>
  </si>
  <si>
    <t>相手先名：</t>
    <rPh sb="0" eb="3">
      <t>アイテサキ</t>
    </rPh>
    <rPh sb="3" eb="4">
      <t>メイ</t>
    </rPh>
    <phoneticPr fontId="2"/>
  </si>
  <si>
    <t>相手先名：</t>
    <phoneticPr fontId="2"/>
  </si>
  <si>
    <t>出願番号:</t>
    <rPh sb="0" eb="2">
      <t>シュツガン</t>
    </rPh>
    <rPh sb="2" eb="4">
      <t>バンゴウ</t>
    </rPh>
    <phoneticPr fontId="2"/>
  </si>
  <si>
    <t>予定時期：</t>
    <rPh sb="0" eb="2">
      <t>ヨテイ</t>
    </rPh>
    <rPh sb="2" eb="4">
      <t>ジキ</t>
    </rPh>
    <phoneticPr fontId="2"/>
  </si>
  <si>
    <t>第三者機関名：</t>
    <rPh sb="0" eb="3">
      <t>ダイサンシャ</t>
    </rPh>
    <phoneticPr fontId="2"/>
  </si>
  <si>
    <t>助成機関やプログラムの名称：</t>
    <rPh sb="0" eb="4">
      <t>ジョセイキカン</t>
    </rPh>
    <rPh sb="11" eb="13">
      <t>メイショウ</t>
    </rPh>
    <phoneticPr fontId="2"/>
  </si>
  <si>
    <t>2024/12ごろ</t>
    <phoneticPr fontId="2"/>
  </si>
  <si>
    <t>JP2014/123456</t>
    <phoneticPr fontId="2"/>
  </si>
  <si>
    <t>ご希望の文言がありましたら：</t>
    <phoneticPr fontId="2"/>
  </si>
  <si>
    <t>引用論文名：</t>
    <rPh sb="0" eb="2">
      <t>インヨウ</t>
    </rPh>
    <rPh sb="2" eb="5">
      <t>ロンブンメイ</t>
    </rPh>
    <phoneticPr fontId="2"/>
  </si>
  <si>
    <t>選択肢（単一回答）</t>
    <phoneticPr fontId="2"/>
  </si>
  <si>
    <t>4.</t>
    <phoneticPr fontId="2"/>
  </si>
  <si>
    <t>提供時の付加条件</t>
    <rPh sb="0" eb="2">
      <t>テイキョウ</t>
    </rPh>
    <rPh sb="2" eb="3">
      <t>ジ</t>
    </rPh>
    <rPh sb="4" eb="6">
      <t>フカ</t>
    </rPh>
    <rPh sb="6" eb="8">
      <t>ジョウケン</t>
    </rPh>
    <phoneticPr fontId="2"/>
  </si>
  <si>
    <t>公表を前提とした学術研究に限る</t>
    <rPh sb="0" eb="2">
      <t>コウヒョウ</t>
    </rPh>
    <rPh sb="3" eb="5">
      <t>ゼンテイ</t>
    </rPh>
    <rPh sb="8" eb="12">
      <t>ガクジュツケンキュウ</t>
    </rPh>
    <rPh sb="13" eb="14">
      <t>カギ</t>
    </rPh>
    <phoneticPr fontId="2"/>
  </si>
  <si>
    <t>営利機関は、事前に条件等につき寄託者と合意し承諾を得る</t>
    <phoneticPr fontId="2"/>
  </si>
  <si>
    <t>利用者が本件リソースを使用して得られた研究成果に基づき特許等の申請、及び事業活動を行う場合は、寄託者と別途協議を行う</t>
    <phoneticPr fontId="2"/>
  </si>
  <si>
    <t>寄託者の提供承諾書を得る</t>
    <rPh sb="10" eb="11">
      <t>エ</t>
    </rPh>
    <phoneticPr fontId="2"/>
  </si>
  <si>
    <t>その他の条件を求める</t>
    <rPh sb="2" eb="3">
      <t>タ</t>
    </rPh>
    <rPh sb="4" eb="6">
      <t>ジョウケン</t>
    </rPh>
    <rPh sb="7" eb="8">
      <t>モト</t>
    </rPh>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</si>
  <si>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</si>
  <si>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</si>
  <si>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</si>
  <si>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</si>
  <si>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</si>
  <si>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</si>
  <si>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</si>
  <si>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</si>
  <si>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</si>
  <si>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</si>
  <si>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条件：</t>
    <rPh sb="0" eb="2">
      <t>ジョウケン</t>
    </rPh>
    <phoneticPr fontId="2"/>
  </si>
  <si>
    <t>寄託・譲渡</t>
    <rPh sb="0" eb="2">
      <t>キタク</t>
    </rPh>
    <rPh sb="3" eb="5">
      <t>ジョウト</t>
    </rPh>
    <phoneticPr fontId="2"/>
  </si>
  <si>
    <t>寄託・譲渡項目</t>
    <rPh sb="0" eb="2">
      <t>キタク</t>
    </rPh>
    <rPh sb="3" eb="5">
      <t>ジョウト</t>
    </rPh>
    <rPh sb="5" eb="7">
      <t>コウモク</t>
    </rPh>
    <phoneticPr fontId="2"/>
  </si>
  <si>
    <t>寄託者承諾</t>
    <rPh sb="0" eb="5">
      <t>キタクシャショウダク</t>
    </rPh>
    <phoneticPr fontId="2"/>
  </si>
  <si>
    <t>学術研究限定</t>
    <rPh sb="0" eb="4">
      <t>ガクジュツケンキュウ</t>
    </rPh>
    <rPh sb="4" eb="6">
      <t>ゲンテイ</t>
    </rPh>
    <phoneticPr fontId="2"/>
  </si>
  <si>
    <t>営利機関契約要</t>
    <rPh sb="0" eb="2">
      <t>エイリ</t>
    </rPh>
    <rPh sb="2" eb="4">
      <t>キカン</t>
    </rPh>
    <rPh sb="4" eb="6">
      <t>ケイイヤク</t>
    </rPh>
    <rPh sb="6" eb="7">
      <t>ヨウ</t>
    </rPh>
    <phoneticPr fontId="2"/>
  </si>
  <si>
    <t>出願時協議</t>
    <rPh sb="0" eb="5">
      <t>シュツガンジキョウギ</t>
    </rPh>
    <phoneticPr fontId="2"/>
  </si>
  <si>
    <t>その他提供条件</t>
    <rPh sb="2" eb="7">
      <t>タテイキョウジョウケン</t>
    </rPh>
    <phoneticPr fontId="2"/>
  </si>
  <si>
    <t>マテリアル名:</t>
    <phoneticPr fontId="2"/>
  </si>
  <si>
    <r>
      <t xml:space="preserve">共同研究の中で作製した
</t>
    </r>
    <r>
      <rPr>
        <sz val="11"/>
        <rFont val="Meiryo UI"/>
        <family val="3"/>
        <charset val="128"/>
      </rPr>
      <t>（契約がある場合には契約書添付してください）</t>
    </r>
    <rPh sb="13" eb="15">
      <t>ケイヤク</t>
    </rPh>
    <rPh sb="18" eb="20">
      <t>バアイ</t>
    </rPh>
    <phoneticPr fontId="2"/>
  </si>
  <si>
    <r>
      <t xml:space="preserve">受託研究の中で作製した
</t>
    </r>
    <r>
      <rPr>
        <sz val="11"/>
        <rFont val="Meiryo UI"/>
        <family val="3"/>
        <charset val="128"/>
      </rPr>
      <t>（契約がある場合には契約書添付してください）</t>
    </r>
    <rPh sb="0" eb="2">
      <t>ジュタク</t>
    </rPh>
    <rPh sb="2" eb="4">
      <t>ケンキュウ</t>
    </rPh>
    <rPh sb="5" eb="6">
      <t>ナカ</t>
    </rPh>
    <rPh sb="7" eb="9">
      <t>サクセイ</t>
    </rPh>
    <phoneticPr fontId="2"/>
  </si>
  <si>
    <r>
      <t xml:space="preserve">助成金を受けて作製した
</t>
    </r>
    <r>
      <rPr>
        <sz val="11"/>
        <rFont val="Meiryo UI"/>
        <family val="3"/>
        <charset val="128"/>
      </rPr>
      <t>（契約がある場合には契約書添付してください）</t>
    </r>
    <rPh sb="0" eb="3">
      <t>ジョセイキン</t>
    </rPh>
    <rPh sb="4" eb="5">
      <t>ウ</t>
    </rPh>
    <rPh sb="7" eb="9">
      <t>サクセイ</t>
    </rPh>
    <phoneticPr fontId="2"/>
  </si>
  <si>
    <t>17.</t>
    <phoneticPr fontId="2"/>
  </si>
  <si>
    <t>MTA相談シート:　寄託用　Deposit</t>
    <rPh sb="3" eb="5">
      <t>ソウダン</t>
    </rPh>
    <rPh sb="10" eb="12">
      <t>キタク</t>
    </rPh>
    <rPh sb="12" eb="13">
      <t>ヨウ</t>
    </rPh>
    <phoneticPr fontId="2"/>
  </si>
  <si>
    <t>　
※依頼者と同じであれば「同上」とご記入ください</t>
    <rPh sb="3" eb="6">
      <t>イライシャ</t>
    </rPh>
    <rPh sb="7" eb="8">
      <t>オナ</t>
    </rPh>
    <rPh sb="14" eb="16">
      <t>ドウジョウ</t>
    </rPh>
    <rPh sb="19" eb="21">
      <t>キニュウ</t>
    </rPh>
    <phoneticPr fontId="2"/>
  </si>
  <si>
    <t>RIKEN BRC</t>
    <phoneticPr fontId="2"/>
  </si>
  <si>
    <r>
      <t>〇〇〇＠〇〇〇</t>
    </r>
    <r>
      <rPr>
        <sz val="11"/>
        <color theme="1"/>
        <rFont val="Meiryo UI"/>
        <family val="3"/>
        <charset val="128"/>
      </rPr>
      <t>※先方からのメールを差し支えない範囲でご転送ください。</t>
    </r>
    <phoneticPr fontId="2"/>
  </si>
  <si>
    <r>
      <t>第三者から提供されたものを</t>
    </r>
    <r>
      <rPr>
        <sz val="14"/>
        <color theme="1"/>
        <rFont val="Meiryo UI"/>
        <family val="3"/>
        <charset val="128"/>
      </rPr>
      <t>（使用条件付きで購入したものも含む）</t>
    </r>
    <r>
      <rPr>
        <sz val="14"/>
        <rFont val="Meiryo UI"/>
        <family val="3"/>
        <charset val="128"/>
      </rPr>
      <t>使用して作製した　</t>
    </r>
    <rPh sb="0" eb="3">
      <t>ダイサンシャ</t>
    </rPh>
    <rPh sb="5" eb="7">
      <t>テイキョウ</t>
    </rPh>
    <rPh sb="14" eb="18">
      <t>シヨウジョウケン</t>
    </rPh>
    <rPh sb="18" eb="19">
      <t>ツ</t>
    </rPh>
    <rPh sb="21" eb="23">
      <t>コウニュウ</t>
    </rPh>
    <rPh sb="28" eb="29">
      <t>フク</t>
    </rPh>
    <rPh sb="31" eb="33">
      <t>シヨウ</t>
    </rPh>
    <rPh sb="35" eb="37">
      <t>サクセイ</t>
    </rPh>
    <phoneticPr fontId="2"/>
  </si>
  <si>
    <t>※ご記入および該当するチェックボックスに✓のうえ、mta@contracts.med.kyoto-u.ac.jp (KUMBL MTA担当）までお送りください</t>
    <rPh sb="67" eb="69">
      <t>タントウ</t>
    </rPh>
    <rPh sb="73" eb="74">
      <t>オク</t>
    </rPh>
    <phoneticPr fontId="2"/>
  </si>
  <si>
    <t>相手先契約事務担当者(連絡先）</t>
    <rPh sb="0" eb="3">
      <t>アイテサキ</t>
    </rPh>
    <rPh sb="3" eb="5">
      <t>ケイヤク</t>
    </rPh>
    <rPh sb="5" eb="10">
      <t>ジムタントウシャ</t>
    </rPh>
    <rPh sb="11" eb="14">
      <t>レンラクサキ</t>
    </rPh>
    <phoneticPr fontId="2"/>
  </si>
  <si>
    <t>20.がYESの場合、そのマテリアル名</t>
    <phoneticPr fontId="2"/>
  </si>
  <si>
    <t>20.がYESの場合、第三者から提供された、又は使用条件付きで購入したマテリアルを一部内包している</t>
    <rPh sb="8" eb="10">
      <t>バアイ</t>
    </rPh>
    <rPh sb="41" eb="43">
      <t>イチブ</t>
    </rPh>
    <rPh sb="43" eb="45">
      <t>ナイホウ</t>
    </rPh>
    <phoneticPr fontId="2"/>
  </si>
  <si>
    <t xml:space="preserve">ひな型の条文：乙は、「本試料」を使用して得られた研究成果を公表する場合、「本試料」の出所を適切に明記し、甲が以下に文献を指定するときは、当該文献を明記するものとする。
文献名：    </t>
    <phoneticPr fontId="2"/>
  </si>
  <si>
    <t>取引先名</t>
    <rPh sb="0" eb="4">
      <t>トリヒキサキメイ</t>
    </rPh>
    <phoneticPr fontId="2"/>
  </si>
  <si>
    <t>〇〇〇〇学講座</t>
    <rPh sb="4" eb="5">
      <t>ガク</t>
    </rPh>
    <rPh sb="5" eb="7">
      <t>コウザ</t>
    </rPh>
    <phoneticPr fontId="2"/>
  </si>
  <si>
    <t>寄託（取り込みデータ）</t>
    <rPh sb="0" eb="2">
      <t>キタク</t>
    </rPh>
    <rPh sb="3" eb="4">
      <t>ト</t>
    </rPh>
    <rPh sb="5" eb="6">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</si>
</sst>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scheme val="minor"/>
    </font>
    <font>
      <b/>
      <sz val="11"/>
      <color theme="1"/>
      <name val="游ゴシック"/>
      <family val="3"/>
      <charset val="128"/>
      <scheme val="minor"/>
    </font>
    <font>
      <sz val="6"/>
      <name val="游ゴシック"/>
      <family val="3"/>
      <charset val="128"/>
      <scheme val="minor"/>
    </font>
    <font>
      <u/>
      <sz val="11"/>
      <color theme="10"/>
      <name val="游ゴシック"/>
      <family val="2"/>
      <scheme val="minor"/>
    </font>
    <font>
      <sz val="11"/>
      <color rgb="FFFF0000"/>
      <name val="游ゴシック"/>
      <family val="2"/>
      <scheme val="minor"/>
    </font>
    <font>
      <sz val="11"/>
      <color rgb="FF006100"/>
      <name val="游ゴシック"/>
      <family val="2"/>
      <charset val="128"/>
      <scheme val="minor"/>
    </font>
    <font>
      <sz val="11"/>
      <color theme="1"/>
      <name val="Meiryo UI"/>
      <family val="3"/>
      <charset val="128"/>
    </font>
    <font>
      <sz val="12"/>
      <color theme="1"/>
      <name val="游ゴシック"/>
      <family val="2"/>
      <scheme val="minor"/>
    </font>
    <font>
      <b/>
      <sz val="14"/>
      <color theme="1"/>
      <name val="Meiryo UI"/>
      <family val="3"/>
      <charset val="128"/>
    </font>
    <font>
      <b/>
      <sz val="12"/>
      <color theme="1"/>
      <name val="Meiryo UI"/>
      <family val="3"/>
      <charset val="128"/>
    </font>
    <font>
      <sz val="12"/>
      <color theme="1"/>
      <name val="Meiryo UI"/>
      <family val="3"/>
      <charset val="128"/>
    </font>
    <font>
      <sz val="12"/>
      <color rgb="FFFF0000"/>
      <name val="Meiryo UI"/>
      <family val="3"/>
      <charset val="128"/>
    </font>
    <font>
      <b/>
      <sz val="8"/>
      <color rgb="FFFFFFFF"/>
      <name val="Meiryo UI"/>
      <family val="3"/>
      <charset val="128"/>
    </font>
    <font>
      <sz val="12"/>
      <name val="Meiryo UI"/>
      <family val="3"/>
      <charset val="128"/>
    </font>
    <font>
      <sz val="10"/>
      <color theme="1"/>
      <name val="Meiryo UI"/>
      <family val="3"/>
      <charset val="128"/>
    </font>
    <font>
      <b/>
      <sz val="12"/>
      <color rgb="FF006100"/>
      <name val="Meiryo UI"/>
      <family val="3"/>
      <charset val="128"/>
    </font>
    <font>
      <i/>
      <u/>
      <sz val="12"/>
      <name val="Meiryo UI"/>
      <family val="3"/>
      <charset val="128"/>
    </font>
    <font>
      <i/>
      <sz val="12"/>
      <name val="Meiryo UI"/>
      <family val="3"/>
      <charset val="128"/>
    </font>
    <font>
      <sz val="14"/>
      <color theme="1"/>
      <name val="Meiryo UI"/>
      <family val="3"/>
      <charset val="128"/>
    </font>
    <font>
      <sz val="14"/>
      <color rgb="FFFF0000"/>
      <name val="Meiryo UI"/>
      <family val="3"/>
      <charset val="128"/>
    </font>
    <font>
      <b/>
      <sz val="16"/>
      <color theme="1"/>
      <name val="Meiryo UI"/>
      <family val="3"/>
      <charset val="128"/>
    </font>
    <font>
      <sz val="14"/>
      <name val="Meiryo UI"/>
      <family val="3"/>
      <charset val="128"/>
    </font>
    <font>
      <b/>
      <sz val="16"/>
      <color rgb="FF006100"/>
      <name val="Meiryo UI"/>
      <family val="3"/>
      <charset val="128"/>
    </font>
    <font>
      <b/>
      <sz val="16"/>
      <color rgb="FFFF0000"/>
      <name val="Meiryo UI"/>
      <family val="3"/>
      <charset val="128"/>
    </font>
    <font>
      <sz val="10"/>
      <name val="Meiryo UI"/>
      <family val="3"/>
      <charset val="128"/>
    </font>
    <font>
      <sz val="9"/>
      <color rgb="FF000000"/>
      <name val="Meiryo UI"/>
      <family val="3"/>
      <charset val="128"/>
    </font>
    <font>
      <sz val="11"/>
      <color theme="1"/>
      <name val="游ゴシック"/>
      <family val="2"/>
      <scheme val="minor"/>
    </font>
    <font>
      <i/>
      <sz val="14"/>
      <color rgb="FFFF0000"/>
      <name val="Meiryo UI"/>
      <family val="3"/>
      <charset val="128"/>
    </font>
    <font>
      <sz val="6"/>
      <name val="游ゴシック"/>
      <family val="2"/>
      <charset val="128"/>
      <scheme val="minor"/>
    </font>
    <font>
      <sz val="9"/>
      <name val="Meiryo UI"/>
      <family val="3"/>
      <charset val="128"/>
    </font>
    <font>
      <sz val="9"/>
      <color theme="1"/>
      <name val="Meiryo UI"/>
      <family val="3"/>
      <charset val="128"/>
    </font>
    <font>
      <sz val="11"/>
      <name val="Meiryo UI"/>
      <family val="3"/>
      <charset val="128"/>
    </font>
  </fonts>
  <fills count="8">
    <fill>
      <patternFill patternType="none"/>
    </fill>
    <fill>
      <patternFill patternType="gray125"/>
    </fill>
    <fill>
      <patternFill patternType="solid">
        <fgColor theme="3" tint="0.89999084444715716"/>
        <bgColor indexed="64"/>
      </patternFill>
    </fill>
    <fill>
      <patternFill patternType="solid">
        <fgColor rgb="FFC6EFCE"/>
      </patternFill>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s>
  <cellStyleXfs count="4">
    <xf numFmtId="0" fontId="0" fillId="0" borderId="0"/>
    <xf numFmtId="0" fontId="3" fillId="0" borderId="0" applyNumberFormat="0" applyFill="0" applyBorder="0" applyAlignment="0" applyProtection="0"/>
    <xf numFmtId="0" fontId="5" fillId="3" borderId="0" applyNumberFormat="0" applyBorder="0" applyAlignment="0" applyProtection="0">
      <alignment vertical="center"/>
    </xf>
    <xf numFmtId="0" fontId="26" fillId="0" borderId="0"/>
  </cellStyleXfs>
  <cellXfs count="157">
    <xf numFmtId="0" fontId="0" fillId="0" borderId="0" xfId="0"/>
    <xf numFmtId="0" fontId="16" fillId="0" borderId="8" xfId="1" applyFont="1" applyBorder="1" applyAlignment="1">
      <alignment vertical="center" wrapText="1"/>
    </xf>
    <xf numFmtId="0" fontId="15" fillId="0" borderId="7" xfId="2" applyFont="1" applyFill="1" applyBorder="1" applyAlignment="1">
      <alignment horizontal="left"/>
    </xf>
    <xf numFmtId="0" fontId="15" fillId="0" borderId="0" xfId="2" applyFont="1" applyFill="1" applyBorder="1" applyAlignment="1">
      <alignment horizontal="left"/>
    </xf>
    <xf numFmtId="0" fontId="21" fillId="0" borderId="1" xfId="1" applyFont="1" applyBorder="1"/>
    <xf numFmtId="0" fontId="22" fillId="4" borderId="0" xfId="2" applyFont="1" applyFill="1" applyBorder="1" applyAlignment="1">
      <alignment horizontal="left"/>
    </xf>
    <xf numFmtId="0" fontId="26" fillId="0" borderId="0" xfId="3"/>
    <xf numFmtId="0" fontId="7" fillId="0" borderId="0" xfId="3" applyFont="1"/>
    <xf numFmtId="0" fontId="18" fillId="5" borderId="8" xfId="3" applyFont="1" applyFill="1" applyBorder="1"/>
    <xf numFmtId="0" fontId="21" fillId="0" borderId="14" xfId="3" applyFont="1" applyBorder="1" applyAlignment="1">
      <alignment vertical="center"/>
    </xf>
    <xf numFmtId="0" fontId="21" fillId="0" borderId="13" xfId="3" applyFont="1" applyBorder="1" applyAlignment="1">
      <alignment vertical="center"/>
    </xf>
    <xf numFmtId="0" fontId="21" fillId="6" borderId="14" xfId="3" applyFont="1" applyFill="1" applyBorder="1" applyAlignment="1">
      <alignment vertical="center" wrapText="1"/>
    </xf>
    <xf numFmtId="0" fontId="21" fillId="6" borderId="14" xfId="3" applyFont="1" applyFill="1" applyBorder="1" applyAlignment="1">
      <alignment vertical="center"/>
    </xf>
    <xf numFmtId="0" fontId="21" fillId="0" borderId="14" xfId="3" applyFont="1" applyBorder="1" applyAlignment="1">
      <alignment vertical="center" wrapText="1"/>
    </xf>
    <xf numFmtId="0" fontId="21" fillId="6" borderId="0" xfId="3" applyFont="1" applyFill="1" applyAlignment="1">
      <alignment vertical="center"/>
    </xf>
    <xf numFmtId="0" fontId="18" fillId="6" borderId="1" xfId="3" applyFont="1" applyFill="1" applyBorder="1"/>
    <xf numFmtId="0" fontId="18" fillId="6" borderId="14" xfId="3" applyFont="1" applyFill="1" applyBorder="1" applyAlignment="1">
      <alignment horizontal="left" vertical="center" wrapText="1"/>
    </xf>
    <xf numFmtId="0" fontId="21" fillId="6" borderId="13" xfId="3" applyFont="1" applyFill="1" applyBorder="1" applyAlignment="1">
      <alignment vertical="center" wrapText="1"/>
    </xf>
    <xf numFmtId="0" fontId="18" fillId="6" borderId="8" xfId="3" applyFont="1" applyFill="1" applyBorder="1"/>
    <xf numFmtId="0" fontId="18" fillId="6" borderId="12" xfId="3" applyFont="1" applyFill="1" applyBorder="1" applyAlignment="1">
      <alignment horizontal="left" vertical="center"/>
    </xf>
    <xf numFmtId="0" fontId="18" fillId="6" borderId="15" xfId="3" applyFont="1" applyFill="1" applyBorder="1"/>
    <xf numFmtId="0" fontId="9" fillId="2" borderId="1" xfId="3" applyFont="1" applyFill="1" applyBorder="1" applyAlignment="1">
      <alignment horizontal="center"/>
    </xf>
    <xf numFmtId="0" fontId="9" fillId="2" borderId="8" xfId="3" applyFont="1" applyFill="1" applyBorder="1" applyAlignment="1">
      <alignment horizontal="center"/>
    </xf>
    <xf numFmtId="0" fontId="12" fillId="0" borderId="0" xfId="3" applyFont="1"/>
    <xf numFmtId="0" fontId="19" fillId="7" borderId="0" xfId="3" applyFont="1" applyFill="1"/>
    <xf numFmtId="0" fontId="6" fillId="0" borderId="0" xfId="3" applyFont="1"/>
    <xf numFmtId="0" fontId="18" fillId="0" borderId="1" xfId="3" applyFont="1" applyBorder="1" applyAlignment="1">
      <alignment wrapText="1"/>
    </xf>
    <xf numFmtId="49" fontId="26" fillId="0" borderId="0" xfId="3" applyNumberFormat="1"/>
    <xf numFmtId="49" fontId="18" fillId="0" borderId="5" xfId="3" applyNumberFormat="1" applyFont="1" applyBorder="1" applyAlignment="1">
      <alignment horizontal="center" vertical="center"/>
    </xf>
    <xf numFmtId="0" fontId="17" fillId="0" borderId="8" xfId="3" applyFont="1" applyBorder="1" applyAlignment="1">
      <alignment vertical="center" wrapText="1"/>
    </xf>
    <xf numFmtId="0" fontId="13" fillId="0" borderId="8" xfId="3" applyFont="1" applyBorder="1" applyAlignment="1">
      <alignment horizontal="right" wrapText="1"/>
    </xf>
    <xf numFmtId="0" fontId="13" fillId="0" borderId="5" xfId="3" applyFont="1" applyBorder="1" applyAlignment="1">
      <alignment horizontal="right" wrapText="1"/>
    </xf>
    <xf numFmtId="49" fontId="18" fillId="0" borderId="11" xfId="3" applyNumberFormat="1" applyFont="1" applyBorder="1" applyAlignment="1">
      <alignment horizontal="center" vertical="center"/>
    </xf>
    <xf numFmtId="49" fontId="18" fillId="0" borderId="13" xfId="3" applyNumberFormat="1" applyFont="1" applyBorder="1" applyAlignment="1">
      <alignment horizontal="center" vertical="center"/>
    </xf>
    <xf numFmtId="0" fontId="13" fillId="0" borderId="12" xfId="3" applyFont="1" applyBorder="1" applyAlignment="1">
      <alignment horizontal="right" wrapText="1"/>
    </xf>
    <xf numFmtId="49" fontId="6" fillId="0" borderId="0" xfId="3" applyNumberFormat="1" applyFont="1"/>
    <xf numFmtId="0" fontId="13" fillId="0" borderId="13" xfId="3" applyFont="1" applyBorder="1"/>
    <xf numFmtId="0" fontId="13" fillId="0" borderId="13" xfId="3" applyFont="1" applyBorder="1" applyAlignment="1">
      <alignment horizontal="center"/>
    </xf>
    <xf numFmtId="0" fontId="6" fillId="0" borderId="13" xfId="3" applyFont="1" applyBorder="1" applyAlignment="1">
      <alignment horizontal="center" vertical="center" wrapText="1"/>
    </xf>
    <xf numFmtId="0" fontId="13" fillId="0" borderId="1" xfId="3" applyFont="1" applyBorder="1"/>
    <xf numFmtId="0" fontId="21" fillId="0" borderId="8" xfId="3" applyFont="1" applyBorder="1" applyAlignment="1">
      <alignment vertical="center"/>
    </xf>
    <xf numFmtId="0" fontId="6" fillId="0" borderId="1" xfId="3" applyFont="1" applyBorder="1" applyAlignment="1">
      <alignment horizontal="center" vertical="center" wrapText="1"/>
    </xf>
    <xf numFmtId="0" fontId="13" fillId="0" borderId="8" xfId="3" applyFont="1" applyBorder="1"/>
    <xf numFmtId="0" fontId="24" fillId="0" borderId="12" xfId="3" applyFont="1" applyBorder="1" applyAlignment="1">
      <alignment horizontal="left" vertical="center" wrapText="1"/>
    </xf>
    <xf numFmtId="0" fontId="13" fillId="0" borderId="12" xfId="3" applyFont="1" applyBorder="1" applyAlignment="1">
      <alignment wrapText="1"/>
    </xf>
    <xf numFmtId="0" fontId="4" fillId="0" borderId="0" xfId="3" applyFont="1"/>
    <xf numFmtId="0" fontId="11" fillId="0" borderId="0" xfId="3" applyFont="1"/>
    <xf numFmtId="0" fontId="18" fillId="0" borderId="8" xfId="3" applyFont="1" applyBorder="1"/>
    <xf numFmtId="0" fontId="18" fillId="0" borderId="14" xfId="3" applyFont="1" applyBorder="1" applyAlignment="1">
      <alignment horizontal="left" vertical="center" wrapText="1"/>
    </xf>
    <xf numFmtId="0" fontId="18" fillId="0" borderId="1" xfId="3" applyFont="1" applyBorder="1"/>
    <xf numFmtId="0" fontId="18" fillId="0" borderId="7" xfId="3" applyFont="1" applyBorder="1"/>
    <xf numFmtId="0" fontId="18" fillId="0" borderId="14" xfId="3" applyFont="1" applyBorder="1"/>
    <xf numFmtId="0" fontId="18" fillId="0" borderId="1" xfId="3" applyFont="1" applyBorder="1" applyAlignment="1">
      <alignment vertical="center"/>
    </xf>
    <xf numFmtId="0" fontId="21" fillId="0" borderId="0" xfId="3" applyFont="1" applyAlignment="1">
      <alignment vertical="center"/>
    </xf>
    <xf numFmtId="0" fontId="13" fillId="0" borderId="8" xfId="3" applyFont="1" applyBorder="1" applyAlignment="1">
      <alignment wrapText="1"/>
    </xf>
    <xf numFmtId="0" fontId="13" fillId="0" borderId="8" xfId="3" applyFont="1" applyBorder="1" applyAlignment="1">
      <alignment horizontal="left" vertical="center" wrapText="1"/>
    </xf>
    <xf numFmtId="0" fontId="21" fillId="0" borderId="13" xfId="3" applyFont="1" applyBorder="1" applyAlignment="1">
      <alignment vertical="center" wrapText="1"/>
    </xf>
    <xf numFmtId="55" fontId="21" fillId="0" borderId="8" xfId="3" applyNumberFormat="1" applyFont="1" applyBorder="1" applyAlignment="1">
      <alignment horizontal="left" vertical="center"/>
    </xf>
    <xf numFmtId="49" fontId="18" fillId="5" borderId="11" xfId="3" applyNumberFormat="1" applyFont="1" applyFill="1" applyBorder="1" applyAlignment="1">
      <alignment vertical="center"/>
    </xf>
    <xf numFmtId="0" fontId="21" fillId="0" borderId="8" xfId="3" applyFont="1" applyBorder="1"/>
    <xf numFmtId="49" fontId="18" fillId="5" borderId="11" xfId="3" applyNumberFormat="1" applyFont="1" applyFill="1" applyBorder="1" applyAlignment="1">
      <alignment horizontal="center" vertical="center"/>
    </xf>
    <xf numFmtId="0" fontId="18" fillId="0" borderId="4" xfId="3" applyFont="1" applyBorder="1"/>
    <xf numFmtId="0" fontId="18" fillId="0" borderId="3" xfId="3" applyFont="1" applyBorder="1"/>
    <xf numFmtId="0" fontId="18" fillId="0" borderId="2" xfId="3" applyFont="1" applyBorder="1"/>
    <xf numFmtId="0" fontId="18" fillId="5" borderId="15" xfId="3" applyFont="1" applyFill="1" applyBorder="1" applyAlignment="1">
      <alignment vertical="center"/>
    </xf>
    <xf numFmtId="49" fontId="18" fillId="5" borderId="6" xfId="3" applyNumberFormat="1" applyFont="1" applyFill="1" applyBorder="1" applyAlignment="1">
      <alignment horizontal="center" vertical="center"/>
    </xf>
    <xf numFmtId="0" fontId="26" fillId="0" borderId="6" xfId="3" applyBorder="1"/>
    <xf numFmtId="0" fontId="1" fillId="2" borderId="6" xfId="3" applyFont="1" applyFill="1" applyBorder="1" applyAlignment="1">
      <alignment horizontal="center"/>
    </xf>
    <xf numFmtId="0" fontId="9" fillId="2" borderId="5" xfId="3" applyFont="1" applyFill="1" applyBorder="1" applyAlignment="1">
      <alignment horizontal="center"/>
    </xf>
    <xf numFmtId="49" fontId="9" fillId="2" borderId="5" xfId="3" applyNumberFormat="1" applyFont="1" applyFill="1" applyBorder="1" applyAlignment="1">
      <alignment horizontal="center"/>
    </xf>
    <xf numFmtId="0" fontId="6" fillId="0" borderId="7" xfId="3" applyFont="1" applyBorder="1"/>
    <xf numFmtId="0" fontId="10" fillId="0" borderId="0" xfId="3" applyFont="1"/>
    <xf numFmtId="49" fontId="11" fillId="0" borderId="0" xfId="3" applyNumberFormat="1" applyFont="1"/>
    <xf numFmtId="49" fontId="11" fillId="0" borderId="0" xfId="3" applyNumberFormat="1" applyFont="1" applyAlignment="1">
      <alignment wrapText="1"/>
    </xf>
    <xf numFmtId="0" fontId="11" fillId="0" borderId="0" xfId="3" applyFont="1" applyAlignment="1">
      <alignment wrapText="1"/>
    </xf>
    <xf numFmtId="0" fontId="26" fillId="7" borderId="0" xfId="3" applyFill="1"/>
    <xf numFmtId="49" fontId="19" fillId="7" borderId="0" xfId="3" applyNumberFormat="1" applyFont="1" applyFill="1"/>
    <xf numFmtId="49" fontId="8" fillId="0" borderId="0" xfId="3" applyNumberFormat="1" applyFont="1"/>
    <xf numFmtId="0" fontId="8" fillId="0" borderId="0" xfId="3" applyFont="1"/>
    <xf numFmtId="49" fontId="20" fillId="0" borderId="0" xfId="3" applyNumberFormat="1" applyFont="1"/>
    <xf numFmtId="0" fontId="20" fillId="0" borderId="0" xfId="3" applyFont="1"/>
    <xf numFmtId="49" fontId="18" fillId="0" borderId="5" xfId="3" applyNumberFormat="1" applyFont="1" applyBorder="1" applyAlignment="1">
      <alignment horizontal="center" vertical="center"/>
    </xf>
    <xf numFmtId="0" fontId="13" fillId="0" borderId="12" xfId="3" applyFont="1" applyBorder="1"/>
    <xf numFmtId="0" fontId="29" fillId="0" borderId="5" xfId="3" applyFont="1" applyBorder="1" applyAlignment="1">
      <alignment horizontal="right"/>
    </xf>
    <xf numFmtId="0" fontId="29" fillId="0" borderId="5" xfId="3" applyFont="1" applyBorder="1" applyAlignment="1">
      <alignment horizontal="right" wrapText="1"/>
    </xf>
    <xf numFmtId="0" fontId="30" fillId="0" borderId="5" xfId="3" applyFont="1" applyBorder="1" applyAlignment="1">
      <alignment horizontal="right"/>
    </xf>
    <xf numFmtId="0" fontId="21" fillId="0" borderId="8" xfId="3" applyFont="1" applyFill="1" applyBorder="1"/>
    <xf numFmtId="0" fontId="13" fillId="0" borderId="8" xfId="3" applyFont="1" applyBorder="1" applyAlignment="1">
      <alignment horizontal="left" wrapText="1"/>
    </xf>
    <xf numFmtId="0" fontId="13" fillId="0" borderId="8" xfId="3" applyFont="1" applyBorder="1"/>
    <xf numFmtId="0" fontId="21" fillId="0" borderId="14" xfId="3" applyFont="1" applyBorder="1" applyAlignment="1">
      <alignment vertical="center" wrapText="1"/>
    </xf>
    <xf numFmtId="49" fontId="18" fillId="0" borderId="5" xfId="3" applyNumberFormat="1" applyFont="1" applyBorder="1" applyAlignment="1">
      <alignment horizontal="center" vertical="center"/>
    </xf>
    <xf numFmtId="0" fontId="10" fillId="6" borderId="8" xfId="3" applyFont="1" applyFill="1" applyBorder="1"/>
    <xf numFmtId="0" fontId="18" fillId="6" borderId="15" xfId="3" applyFont="1" applyFill="1" applyBorder="1" applyAlignment="1">
      <alignment vertical="center"/>
    </xf>
    <xf numFmtId="0" fontId="29" fillId="0" borderId="14" xfId="3" applyFont="1" applyBorder="1" applyAlignment="1">
      <alignment horizontal="right"/>
    </xf>
    <xf numFmtId="49" fontId="18" fillId="5" borderId="5" xfId="3" applyNumberFormat="1" applyFont="1" applyFill="1" applyBorder="1" applyAlignment="1">
      <alignment horizontal="center" vertical="center"/>
    </xf>
    <xf numFmtId="0" fontId="10" fillId="5" borderId="8" xfId="3" applyFont="1" applyFill="1" applyBorder="1" applyAlignment="1">
      <alignment vertical="center"/>
    </xf>
    <xf numFmtId="0" fontId="14" fillId="0" borderId="1" xfId="3" applyFont="1" applyBorder="1" applyAlignment="1">
      <alignment vertical="top" wrapText="1"/>
    </xf>
    <xf numFmtId="0" fontId="14" fillId="0" borderId="1" xfId="3" applyFont="1" applyBorder="1" applyAlignment="1">
      <alignment wrapText="1"/>
    </xf>
    <xf numFmtId="0" fontId="24" fillId="0" borderId="12" xfId="3" applyFont="1" applyBorder="1" applyAlignment="1">
      <alignment wrapText="1"/>
    </xf>
    <xf numFmtId="0" fontId="21" fillId="6" borderId="1" xfId="3" applyFont="1" applyFill="1" applyBorder="1" applyAlignment="1">
      <alignment vertical="center"/>
    </xf>
    <xf numFmtId="14" fontId="18" fillId="6" borderId="1" xfId="3" applyNumberFormat="1" applyFont="1" applyFill="1" applyBorder="1"/>
    <xf numFmtId="0" fontId="21" fillId="6" borderId="1" xfId="3" applyFont="1" applyFill="1" applyBorder="1" applyAlignment="1">
      <alignment horizontal="left" vertical="center"/>
    </xf>
    <xf numFmtId="0" fontId="18" fillId="0" borderId="1" xfId="3" applyFont="1" applyFill="1" applyBorder="1"/>
    <xf numFmtId="0" fontId="21" fillId="0" borderId="1" xfId="3" applyFont="1" applyBorder="1" applyAlignment="1">
      <alignment vertical="center" wrapText="1"/>
    </xf>
    <xf numFmtId="0" fontId="21" fillId="0" borderId="1" xfId="3" applyFont="1" applyBorder="1" applyAlignment="1">
      <alignment horizontal="left" vertical="center"/>
    </xf>
    <xf numFmtId="0" fontId="21" fillId="0" borderId="1" xfId="3" applyFont="1" applyFill="1" applyBorder="1" applyAlignment="1">
      <alignment vertical="center"/>
    </xf>
    <xf numFmtId="0" fontId="21" fillId="0" borderId="1" xfId="3" applyFont="1" applyBorder="1" applyAlignment="1">
      <alignment vertical="center"/>
    </xf>
    <xf numFmtId="0" fontId="21" fillId="0" borderId="1" xfId="3" applyFont="1" applyFill="1" applyBorder="1" applyAlignment="1">
      <alignment horizontal="left" vertical="center" wrapText="1"/>
    </xf>
    <xf numFmtId="0" fontId="18" fillId="0" borderId="1" xfId="3" applyFont="1" applyFill="1" applyBorder="1" applyAlignment="1">
      <alignment wrapText="1"/>
    </xf>
    <xf numFmtId="0" fontId="21" fillId="0" borderId="1" xfId="3" applyFont="1" applyFill="1" applyBorder="1" applyAlignment="1">
      <alignment vertical="center" wrapText="1"/>
    </xf>
    <xf numFmtId="0" fontId="21" fillId="6" borderId="1" xfId="3" applyFont="1" applyFill="1" applyBorder="1" applyAlignment="1">
      <alignment vertical="center" wrapText="1"/>
    </xf>
    <xf numFmtId="0" fontId="29" fillId="0" borderId="5" xfId="3" applyFont="1" applyBorder="1" applyAlignment="1">
      <alignment horizontal="right"/>
    </xf>
    <xf numFmtId="0" fontId="29" fillId="0" borderId="8" xfId="3" applyFont="1" applyBorder="1" applyAlignment="1">
      <alignment horizontal="right"/>
    </xf>
    <xf numFmtId="0" fontId="3" fillId="0" borderId="5" xfId="1" applyBorder="1"/>
    <xf numFmtId="0" fontId="18" fillId="0" borderId="8" xfId="3" applyFont="1" applyBorder="1"/>
    <xf numFmtId="0" fontId="18" fillId="0" borderId="5" xfId="3" applyFont="1" applyBorder="1"/>
    <xf numFmtId="0" fontId="18" fillId="0" borderId="11" xfId="3" applyFont="1" applyBorder="1" applyAlignment="1">
      <alignment vertical="center"/>
    </xf>
    <xf numFmtId="0" fontId="18" fillId="0" borderId="12" xfId="3" applyFont="1" applyBorder="1" applyAlignment="1">
      <alignment vertical="center"/>
    </xf>
    <xf numFmtId="0" fontId="21" fillId="0" borderId="14" xfId="3" applyFont="1" applyBorder="1" applyAlignment="1">
      <alignment horizontal="left" vertical="center" wrapText="1"/>
    </xf>
    <xf numFmtId="0" fontId="21" fillId="0" borderId="8" xfId="3" applyFont="1" applyBorder="1" applyAlignment="1">
      <alignment horizontal="left" vertical="center" wrapText="1"/>
    </xf>
    <xf numFmtId="0" fontId="13" fillId="0" borderId="1" xfId="3" applyFont="1" applyBorder="1" applyAlignment="1">
      <alignment horizontal="left"/>
    </xf>
    <xf numFmtId="0" fontId="18" fillId="0" borderId="2" xfId="3" applyFont="1" applyBorder="1" applyAlignment="1">
      <alignment horizontal="center" vertical="center"/>
    </xf>
    <xf numFmtId="0" fontId="18" fillId="0" borderId="3" xfId="3" applyFont="1" applyBorder="1" applyAlignment="1">
      <alignment horizontal="center" vertical="center"/>
    </xf>
    <xf numFmtId="0" fontId="18" fillId="0" borderId="4" xfId="3" applyFont="1" applyBorder="1" applyAlignment="1">
      <alignment horizontal="center" vertical="center"/>
    </xf>
    <xf numFmtId="0" fontId="21" fillId="0" borderId="14" xfId="3" applyFont="1" applyBorder="1" applyAlignment="1">
      <alignment vertical="center" wrapText="1"/>
    </xf>
    <xf numFmtId="0" fontId="21" fillId="0" borderId="8" xfId="3" applyFont="1" applyBorder="1" applyAlignment="1">
      <alignment vertical="center" wrapText="1"/>
    </xf>
    <xf numFmtId="0" fontId="18" fillId="5" borderId="12" xfId="3" applyFont="1" applyFill="1" applyBorder="1" applyAlignment="1">
      <alignment horizontal="left" vertical="center"/>
    </xf>
    <xf numFmtId="0" fontId="18" fillId="5" borderId="15" xfId="3" applyFont="1" applyFill="1" applyBorder="1" applyAlignment="1">
      <alignment horizontal="left" vertical="center"/>
    </xf>
    <xf numFmtId="0" fontId="18" fillId="5" borderId="9" xfId="3" applyFont="1" applyFill="1" applyBorder="1" applyAlignment="1">
      <alignment horizontal="left" vertical="center"/>
    </xf>
    <xf numFmtId="49" fontId="18" fillId="5" borderId="11" xfId="3" applyNumberFormat="1" applyFont="1" applyFill="1" applyBorder="1" applyAlignment="1">
      <alignment horizontal="center" vertical="center"/>
    </xf>
    <xf numFmtId="49" fontId="18" fillId="5" borderId="6" xfId="3" applyNumberFormat="1" applyFont="1" applyFill="1" applyBorder="1" applyAlignment="1">
      <alignment horizontal="center" vertical="center"/>
    </xf>
    <xf numFmtId="49" fontId="18" fillId="5" borderId="10" xfId="3" applyNumberFormat="1" applyFont="1" applyFill="1" applyBorder="1" applyAlignment="1">
      <alignment horizontal="center" vertical="center"/>
    </xf>
    <xf numFmtId="0" fontId="18" fillId="5" borderId="2" xfId="3" applyFont="1" applyFill="1" applyBorder="1" applyAlignment="1">
      <alignment horizontal="center" vertical="center" wrapText="1"/>
    </xf>
    <xf numFmtId="0" fontId="18" fillId="5" borderId="3" xfId="3" applyFont="1" applyFill="1" applyBorder="1" applyAlignment="1">
      <alignment horizontal="center" vertical="center"/>
    </xf>
    <xf numFmtId="0" fontId="22" fillId="4" borderId="13" xfId="2" applyFont="1" applyFill="1" applyBorder="1" applyAlignment="1">
      <alignment horizontal="left" vertical="top" wrapText="1"/>
    </xf>
    <xf numFmtId="0" fontId="22" fillId="4" borderId="13" xfId="2" applyFont="1" applyFill="1" applyBorder="1" applyAlignment="1">
      <alignment horizontal="left" vertical="top"/>
    </xf>
    <xf numFmtId="0" fontId="18" fillId="0" borderId="6" xfId="3" applyFont="1" applyBorder="1" applyAlignment="1">
      <alignment vertical="center"/>
    </xf>
    <xf numFmtId="0" fontId="18" fillId="0" borderId="15" xfId="3" applyFont="1" applyBorder="1" applyAlignment="1">
      <alignment vertical="center"/>
    </xf>
    <xf numFmtId="0" fontId="18" fillId="0" borderId="10" xfId="3" applyFont="1" applyBorder="1"/>
    <xf numFmtId="0" fontId="18" fillId="0" borderId="9" xfId="3" applyFont="1" applyBorder="1"/>
    <xf numFmtId="49" fontId="18" fillId="0" borderId="5" xfId="3" applyNumberFormat="1" applyFont="1" applyBorder="1"/>
    <xf numFmtId="49" fontId="18" fillId="0" borderId="8" xfId="3" applyNumberFormat="1" applyFont="1" applyBorder="1"/>
    <xf numFmtId="0" fontId="13" fillId="0" borderId="5" xfId="3" applyFont="1" applyBorder="1"/>
    <xf numFmtId="0" fontId="13" fillId="0" borderId="8" xfId="3" applyFont="1" applyBorder="1"/>
    <xf numFmtId="49" fontId="13" fillId="0" borderId="5" xfId="3" applyNumberFormat="1" applyFont="1" applyBorder="1" applyAlignment="1">
      <alignment horizontal="center"/>
    </xf>
    <xf numFmtId="49" fontId="13" fillId="0" borderId="8" xfId="3" applyNumberFormat="1" applyFont="1" applyBorder="1" applyAlignment="1">
      <alignment horizontal="center"/>
    </xf>
    <xf numFmtId="0" fontId="13" fillId="0" borderId="5" xfId="3" applyFont="1" applyBorder="1" applyAlignment="1">
      <alignment horizontal="center"/>
    </xf>
    <xf numFmtId="0" fontId="13" fillId="0" borderId="8" xfId="3" applyFont="1" applyBorder="1" applyAlignment="1">
      <alignment horizontal="center"/>
    </xf>
    <xf numFmtId="0" fontId="18" fillId="0" borderId="2" xfId="3" applyFont="1" applyBorder="1" applyAlignment="1">
      <alignment horizontal="center" vertical="center" wrapText="1"/>
    </xf>
    <xf numFmtId="0" fontId="18" fillId="0" borderId="3" xfId="3" applyFont="1" applyBorder="1" applyAlignment="1">
      <alignment horizontal="center" vertical="center" wrapText="1"/>
    </xf>
    <xf numFmtId="0" fontId="18" fillId="0" borderId="4" xfId="3" applyFont="1" applyBorder="1" applyAlignment="1">
      <alignment horizontal="center" vertical="center" wrapText="1"/>
    </xf>
    <xf numFmtId="0" fontId="21" fillId="0" borderId="13" xfId="3" applyFont="1" applyBorder="1" applyAlignment="1">
      <alignment horizontal="left" vertical="center"/>
    </xf>
    <xf numFmtId="0" fontId="21" fillId="0" borderId="0" xfId="3" applyFont="1" applyAlignment="1">
      <alignment horizontal="left" vertical="center"/>
    </xf>
    <xf numFmtId="0" fontId="21" fillId="0" borderId="7" xfId="3" applyFont="1" applyBorder="1" applyAlignment="1">
      <alignment horizontal="left" vertical="center"/>
    </xf>
    <xf numFmtId="0" fontId="18" fillId="5" borderId="4" xfId="3" applyFont="1" applyFill="1" applyBorder="1" applyAlignment="1">
      <alignment horizontal="center" vertical="center"/>
    </xf>
    <xf numFmtId="49" fontId="18" fillId="5" borderId="11" xfId="3" applyNumberFormat="1" applyFont="1" applyFill="1" applyBorder="1" applyAlignment="1">
      <alignment vertical="center"/>
    </xf>
    <xf numFmtId="49" fontId="18" fillId="5" borderId="6" xfId="3" applyNumberFormat="1" applyFont="1" applyFill="1" applyBorder="1" applyAlignment="1">
      <alignment vertical="center"/>
    </xf>
  </cellXfs>
  <cellStyles count="4">
    <cellStyle name="ハイパーリンク" xfId="1" builtinId="8"/>
    <cellStyle name="標準" xfId="0" builtinId="0"/>
    <cellStyle name="標準 2" xfId="3" xr:uid="{90325896-BA7C-43D6-AD4F-F512D1F95D9B}"/>
    <cellStyle name="良い"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メール貼り付け用!$F$29" lockText="1" noThreeD="1"/>
</file>

<file path=xl/ctrlProps/ctrlProp23.xml><?xml version="1.0" encoding="utf-8"?>
<formControlPr xmlns="http://schemas.microsoft.com/office/spreadsheetml/2009/9/main" objectType="CheckBox" fmlaLink="メール貼り付け用!$F$52" lockText="1" noThreeD="1"/>
</file>

<file path=xl/ctrlProps/ctrlProp24.xml><?xml version="1.0" encoding="utf-8"?>
<formControlPr xmlns="http://schemas.microsoft.com/office/spreadsheetml/2009/9/main" objectType="CheckBox" fmlaLink="メール貼り付け用!$G$26" lockText="1" noThreeD="1"/>
</file>

<file path=xl/ctrlProps/ctrlProp25.xml><?xml version="1.0" encoding="utf-8"?>
<formControlPr xmlns="http://schemas.microsoft.com/office/spreadsheetml/2009/9/main" objectType="CheckBox" fmlaLink="メール貼り付け用!$F$26" lockText="1" noThreeD="1"/>
</file>

<file path=xl/ctrlProps/ctrlProp26.xml><?xml version="1.0" encoding="utf-8"?>
<formControlPr xmlns="http://schemas.microsoft.com/office/spreadsheetml/2009/9/main" objectType="CheckBox" fmlaLink="メール貼り付け用!$F$34" lockText="1" noThreeD="1"/>
</file>

<file path=xl/ctrlProps/ctrlProp27.xml><?xml version="1.0" encoding="utf-8"?>
<formControlPr xmlns="http://schemas.microsoft.com/office/spreadsheetml/2009/9/main" objectType="CheckBox" fmlaLink="メール貼り付け用!$F$30" lockText="1" noThreeD="1"/>
</file>

<file path=xl/ctrlProps/ctrlProp28.xml><?xml version="1.0" encoding="utf-8"?>
<formControlPr xmlns="http://schemas.microsoft.com/office/spreadsheetml/2009/9/main" objectType="CheckBox" fmlaLink="メール貼り付け用!$F$31" lockText="1" noThreeD="1"/>
</file>

<file path=xl/ctrlProps/ctrlProp29.xml><?xml version="1.0" encoding="utf-8"?>
<formControlPr xmlns="http://schemas.microsoft.com/office/spreadsheetml/2009/9/main" objectType="CheckBox" fmlaLink="メール貼り付け用!$F$32"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メール貼り付け用!$F$33" lockText="1" noThreeD="1"/>
</file>

<file path=xl/ctrlProps/ctrlProp31.xml><?xml version="1.0" encoding="utf-8"?>
<formControlPr xmlns="http://schemas.microsoft.com/office/spreadsheetml/2009/9/main" objectType="CheckBox" fmlaLink="メール貼り付け用!$F$11" lockText="1" noThreeD="1"/>
</file>

<file path=xl/ctrlProps/ctrlProp32.xml><?xml version="1.0" encoding="utf-8"?>
<formControlPr xmlns="http://schemas.microsoft.com/office/spreadsheetml/2009/9/main" objectType="CheckBox" fmlaLink="メール貼り付け用!F27" lockText="1" noThreeD="1"/>
</file>

<file path=xl/ctrlProps/ctrlProp33.xml><?xml version="1.0" encoding="utf-8"?>
<formControlPr xmlns="http://schemas.microsoft.com/office/spreadsheetml/2009/9/main" objectType="CheckBox" fmlaLink="メール貼り付け用!$H$26" lockText="1" noThreeD="1"/>
</file>

<file path=xl/ctrlProps/ctrlProp34.xml><?xml version="1.0" encoding="utf-8"?>
<formControlPr xmlns="http://schemas.microsoft.com/office/spreadsheetml/2009/9/main" objectType="CheckBox" fmlaLink="メール貼り付け用!$F$50" lockText="1" noThreeD="1"/>
</file>

<file path=xl/ctrlProps/ctrlProp35.xml><?xml version="1.0" encoding="utf-8"?>
<formControlPr xmlns="http://schemas.microsoft.com/office/spreadsheetml/2009/9/main" objectType="CheckBox" fmlaLink="メール貼り付け用!$F$51" lockText="1" noThreeD="1"/>
</file>

<file path=xl/ctrlProps/ctrlProp36.xml><?xml version="1.0" encoding="utf-8"?>
<formControlPr xmlns="http://schemas.microsoft.com/office/spreadsheetml/2009/9/main" objectType="CheckBox" fmlaLink="メール貼り付け用!F59" lockText="1" noThreeD="1"/>
</file>

<file path=xl/ctrlProps/ctrlProp37.xml><?xml version="1.0" encoding="utf-8"?>
<formControlPr xmlns="http://schemas.microsoft.com/office/spreadsheetml/2009/9/main" objectType="CheckBox" fmlaLink="メール貼り付け用!G59" lockText="1" noThreeD="1"/>
</file>

<file path=xl/ctrlProps/ctrlProp38.xml><?xml version="1.0" encoding="utf-8"?>
<formControlPr xmlns="http://schemas.microsoft.com/office/spreadsheetml/2009/9/main" objectType="CheckBox" fmlaLink="メール貼り付け用!$F$53" lockText="1" noThreeD="1"/>
</file>

<file path=xl/ctrlProps/ctrlProp39.xml><?xml version="1.0" encoding="utf-8"?>
<formControlPr xmlns="http://schemas.microsoft.com/office/spreadsheetml/2009/9/main" objectType="CheckBox" fmlaLink="メール貼り付け用!$F$54"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メール貼り付け用!$F$55" lockText="1" noThreeD="1"/>
</file>

<file path=xl/ctrlProps/ctrlProp41.xml><?xml version="1.0" encoding="utf-8"?>
<formControlPr xmlns="http://schemas.microsoft.com/office/spreadsheetml/2009/9/main" objectType="CheckBox" fmlaLink="メール貼り付け用!$F$56" lockText="1" noThreeD="1"/>
</file>

<file path=xl/ctrlProps/ctrlProp42.xml><?xml version="1.0" encoding="utf-8"?>
<formControlPr xmlns="http://schemas.microsoft.com/office/spreadsheetml/2009/9/main" objectType="CheckBox" fmlaLink="メール貼り付け用!$F$57" lockText="1" noThreeD="1"/>
</file>

<file path=xl/ctrlProps/ctrlProp43.xml><?xml version="1.0" encoding="utf-8"?>
<formControlPr xmlns="http://schemas.microsoft.com/office/spreadsheetml/2009/9/main" objectType="CheckBox" fmlaLink="メール貼り付け用!$F$58" lockText="1" noThreeD="1"/>
</file>

<file path=xl/ctrlProps/ctrlProp5.xml><?xml version="1.0" encoding="utf-8"?>
<formControlPr xmlns="http://schemas.microsoft.com/office/spreadsheetml/2009/9/main" objectType="CheckBox" fmlaLink="メール貼り付け用!$F$38" lockText="1" noThreeD="1"/>
</file>

<file path=xl/ctrlProps/ctrlProp6.xml><?xml version="1.0" encoding="utf-8"?>
<formControlPr xmlns="http://schemas.microsoft.com/office/spreadsheetml/2009/9/main" objectType="CheckBox" fmlaLink="メール貼り付け用!$F$39"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4</xdr:col>
      <xdr:colOff>44450</xdr:colOff>
      <xdr:row>55</xdr:row>
      <xdr:rowOff>0</xdr:rowOff>
    </xdr:from>
    <xdr:ext cx="5297819" cy="263330"/>
    <xdr:sp macro="" textlink="">
      <xdr:nvSpPr>
        <xdr:cNvPr id="2" name="Option Button 20" hidden="1">
          <a:extLst>
            <a:ext uri="{63B3BB69-23CF-44E3-9099-C40C66FF867C}">
              <a14:compatExt xmlns:a14="http://schemas.microsoft.com/office/drawing/2010/main" spid="_x0000_s5140"/>
            </a:ext>
            <a:ext uri="{FF2B5EF4-FFF2-40B4-BE49-F238E27FC236}">
              <a16:creationId xmlns:a16="http://schemas.microsoft.com/office/drawing/2014/main" id="{00000000-0008-0000-0000-000002000000}"/>
            </a:ext>
          </a:extLst>
        </xdr:cNvPr>
        <xdr:cNvSpPr/>
      </xdr:nvSpPr>
      <xdr:spPr bwMode="auto">
        <a:xfrm>
          <a:off x="2787650" y="13573125"/>
          <a:ext cx="5297819" cy="2633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研究の結果又は研究から生じる発明に関し、既に権利を約束している相手がいる研究である</a:t>
          </a:r>
        </a:p>
      </xdr:txBody>
    </xdr:sp>
    <xdr:clientData/>
  </xdr:oneCellAnchor>
  <xdr:oneCellAnchor>
    <xdr:from>
      <xdr:col>4</xdr:col>
      <xdr:colOff>1955800</xdr:colOff>
      <xdr:row>55</xdr:row>
      <xdr:rowOff>0</xdr:rowOff>
    </xdr:from>
    <xdr:ext cx="3136900" cy="330200"/>
    <xdr:sp macro="" textlink="">
      <xdr:nvSpPr>
        <xdr:cNvPr id="3" name="Check Box 30" hidden="1">
          <a:extLst>
            <a:ext uri="{63B3BB69-23CF-44E3-9099-C40C66FF867C}">
              <a14:compatExt xmlns:a14="http://schemas.microsoft.com/office/drawing/2010/main" spid="_x0000_s5150"/>
            </a:ext>
            <a:ext uri="{FF2B5EF4-FFF2-40B4-BE49-F238E27FC236}">
              <a16:creationId xmlns:a16="http://schemas.microsoft.com/office/drawing/2014/main" id="{00000000-0008-0000-0000-000003000000}"/>
            </a:ext>
          </a:extLst>
        </xdr:cNvPr>
        <xdr:cNvSpPr/>
      </xdr:nvSpPr>
      <xdr:spPr bwMode="auto">
        <a:xfrm>
          <a:off x="3432175" y="13573125"/>
          <a:ext cx="3136900" cy="330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市販品の購入が不可能である</a:t>
          </a:r>
        </a:p>
      </xdr:txBody>
    </xdr:sp>
    <xdr:clientData/>
  </xdr:oneCellAnchor>
  <xdr:oneCellAnchor>
    <xdr:from>
      <xdr:col>4</xdr:col>
      <xdr:colOff>1955800</xdr:colOff>
      <xdr:row>55</xdr:row>
      <xdr:rowOff>0</xdr:rowOff>
    </xdr:from>
    <xdr:ext cx="3136900" cy="330200"/>
    <xdr:sp macro="" textlink="">
      <xdr:nvSpPr>
        <xdr:cNvPr id="4" name="Check Box 31" hidden="1">
          <a:extLst>
            <a:ext uri="{63B3BB69-23CF-44E3-9099-C40C66FF867C}">
              <a14:compatExt xmlns:a14="http://schemas.microsoft.com/office/drawing/2010/main" spid="_x0000_s5151"/>
            </a:ext>
            <a:ext uri="{FF2B5EF4-FFF2-40B4-BE49-F238E27FC236}">
              <a16:creationId xmlns:a16="http://schemas.microsoft.com/office/drawing/2014/main" id="{00000000-0008-0000-0000-000004000000}"/>
            </a:ext>
          </a:extLst>
        </xdr:cNvPr>
        <xdr:cNvSpPr/>
      </xdr:nvSpPr>
      <xdr:spPr bwMode="auto">
        <a:xfrm>
          <a:off x="3432175" y="13573125"/>
          <a:ext cx="3136900" cy="330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市販品の購入が不可能である</a:t>
          </a:r>
        </a:p>
      </xdr:txBody>
    </xdr:sp>
    <xdr:clientData/>
  </xdr:oneCellAnchor>
  <xdr:oneCellAnchor>
    <xdr:from>
      <xdr:col>4</xdr:col>
      <xdr:colOff>1955800</xdr:colOff>
      <xdr:row>55</xdr:row>
      <xdr:rowOff>0</xdr:rowOff>
    </xdr:from>
    <xdr:ext cx="3136900" cy="330200"/>
    <xdr:sp macro="" textlink="">
      <xdr:nvSpPr>
        <xdr:cNvPr id="5" name="Check Box 31" hidden="1">
          <a:extLst>
            <a:ext uri="{63B3BB69-23CF-44E3-9099-C40C66FF867C}">
              <a14:compatExt xmlns:a14="http://schemas.microsoft.com/office/drawing/2010/main" spid="_x0000_s5151"/>
            </a:ext>
            <a:ext uri="{FF2B5EF4-FFF2-40B4-BE49-F238E27FC236}">
              <a16:creationId xmlns:a16="http://schemas.microsoft.com/office/drawing/2014/main" id="{00000000-0008-0000-0000-000005000000}"/>
            </a:ext>
          </a:extLst>
        </xdr:cNvPr>
        <xdr:cNvSpPr/>
      </xdr:nvSpPr>
      <xdr:spPr bwMode="auto">
        <a:xfrm>
          <a:off x="3432175" y="13573125"/>
          <a:ext cx="3136900" cy="330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市販品の購入が不可能である</a:t>
          </a:r>
        </a:p>
      </xdr:txBody>
    </xdr:sp>
    <xdr:clientData/>
  </xdr:oneCellAnchor>
  <mc:AlternateContent xmlns:mc="http://schemas.openxmlformats.org/markup-compatibility/2006">
    <mc:Choice xmlns:a14="http://schemas.microsoft.com/office/drawing/2010/main" Requires="a14">
      <xdr:twoCellAnchor editAs="oneCell">
        <xdr:from>
          <xdr:col>4</xdr:col>
          <xdr:colOff>19050</xdr:colOff>
          <xdr:row>58</xdr:row>
          <xdr:rowOff>152400</xdr:rowOff>
        </xdr:from>
        <xdr:to>
          <xdr:col>4</xdr:col>
          <xdr:colOff>533400</xdr:colOff>
          <xdr:row>58</xdr:row>
          <xdr:rowOff>457200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133350</xdr:rowOff>
        </xdr:from>
        <xdr:to>
          <xdr:col>4</xdr:col>
          <xdr:colOff>1295400</xdr:colOff>
          <xdr:row>59</xdr:row>
          <xdr:rowOff>609600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60</xdr:row>
          <xdr:rowOff>19050</xdr:rowOff>
        </xdr:from>
        <xdr:to>
          <xdr:col>4</xdr:col>
          <xdr:colOff>1304925</xdr:colOff>
          <xdr:row>60</xdr:row>
          <xdr:rowOff>419100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85725</xdr:rowOff>
        </xdr:from>
        <xdr:to>
          <xdr:col>4</xdr:col>
          <xdr:colOff>1676400</xdr:colOff>
          <xdr:row>25</xdr:row>
          <xdr:rowOff>266700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プラスミド（核酸）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42</xdr:row>
          <xdr:rowOff>76200</xdr:rowOff>
        </xdr:from>
        <xdr:to>
          <xdr:col>4</xdr:col>
          <xdr:colOff>533400</xdr:colOff>
          <xdr:row>43</xdr:row>
          <xdr:rowOff>9525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114300</xdr:rowOff>
        </xdr:from>
        <xdr:to>
          <xdr:col>4</xdr:col>
          <xdr:colOff>1085850</xdr:colOff>
          <xdr:row>43</xdr:row>
          <xdr:rowOff>304800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25</xdr:row>
          <xdr:rowOff>66675</xdr:rowOff>
        </xdr:from>
        <xdr:to>
          <xdr:col>5</xdr:col>
          <xdr:colOff>1247775</xdr:colOff>
          <xdr:row>25</xdr:row>
          <xdr:rowOff>285750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cDNA/mRNA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1190625</xdr:colOff>
          <xdr:row>25</xdr:row>
          <xdr:rowOff>57150</xdr:rowOff>
        </xdr:from>
        <xdr:to>
          <xdr:col>5</xdr:col>
          <xdr:colOff>2219325</xdr:colOff>
          <xdr:row>25</xdr:row>
          <xdr:rowOff>276225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ゲノムDNA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1990725</xdr:colOff>
          <xdr:row>25</xdr:row>
          <xdr:rowOff>57150</xdr:rowOff>
        </xdr:from>
        <xdr:to>
          <xdr:col>5</xdr:col>
          <xdr:colOff>3038475</xdr:colOff>
          <xdr:row>25</xdr:row>
          <xdr:rowOff>276225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85725</xdr:rowOff>
        </xdr:from>
        <xdr:to>
          <xdr:col>4</xdr:col>
          <xdr:colOff>1057275</xdr:colOff>
          <xdr:row>26</xdr:row>
          <xdr:rowOff>304800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化合物・材料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923925</xdr:colOff>
          <xdr:row>26</xdr:row>
          <xdr:rowOff>66675</xdr:rowOff>
        </xdr:from>
        <xdr:to>
          <xdr:col>4</xdr:col>
          <xdr:colOff>1962150</xdr:colOff>
          <xdr:row>26</xdr:row>
          <xdr:rowOff>285750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細胞・細胞株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1771650</xdr:colOff>
          <xdr:row>26</xdr:row>
          <xdr:rowOff>66675</xdr:rowOff>
        </xdr:from>
        <xdr:to>
          <xdr:col>5</xdr:col>
          <xdr:colOff>781050</xdr:colOff>
          <xdr:row>26</xdr:row>
          <xdr:rowOff>285750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組織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26</xdr:row>
          <xdr:rowOff>95250</xdr:rowOff>
        </xdr:from>
        <xdr:to>
          <xdr:col>5</xdr:col>
          <xdr:colOff>1257300</xdr:colOff>
          <xdr:row>26</xdr:row>
          <xdr:rowOff>304800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抗体・タンパク室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38100</xdr:rowOff>
        </xdr:from>
        <xdr:to>
          <xdr:col>4</xdr:col>
          <xdr:colOff>1533525</xdr:colOff>
          <xdr:row>28</xdr:row>
          <xdr:rowOff>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微生物・バクテリア・ウイルスなど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1190625</xdr:colOff>
          <xdr:row>26</xdr:row>
          <xdr:rowOff>76200</xdr:rowOff>
        </xdr:from>
        <xdr:to>
          <xdr:col>5</xdr:col>
          <xdr:colOff>2238375</xdr:colOff>
          <xdr:row>26</xdr:row>
          <xdr:rowOff>295275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1714500</xdr:colOff>
          <xdr:row>26</xdr:row>
          <xdr:rowOff>57150</xdr:rowOff>
        </xdr:from>
        <xdr:to>
          <xdr:col>5</xdr:col>
          <xdr:colOff>2752725</xdr:colOff>
          <xdr:row>26</xdr:row>
          <xdr:rowOff>285750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1714500</xdr:colOff>
          <xdr:row>27</xdr:row>
          <xdr:rowOff>47625</xdr:rowOff>
        </xdr:from>
        <xdr:to>
          <xdr:col>5</xdr:col>
          <xdr:colOff>714375</xdr:colOff>
          <xdr:row>27</xdr:row>
          <xdr:rowOff>266700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データ・ソフトウェアなど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1152525</xdr:colOff>
          <xdr:row>27</xdr:row>
          <xdr:rowOff>47625</xdr:rowOff>
        </xdr:from>
        <xdr:to>
          <xdr:col>5</xdr:col>
          <xdr:colOff>2200275</xdr:colOff>
          <xdr:row>27</xdr:row>
          <xdr:rowOff>266700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xdr:oneCellAnchor>
    <xdr:from>
      <xdr:col>0</xdr:col>
      <xdr:colOff>2602605</xdr:colOff>
      <xdr:row>17</xdr:row>
      <xdr:rowOff>308556</xdr:rowOff>
    </xdr:from>
    <xdr:ext cx="184731" cy="264560"/>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688080" y="42900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127715</xdr:colOff>
      <xdr:row>5</xdr:row>
      <xdr:rowOff>38100</xdr:rowOff>
    </xdr:from>
    <xdr:ext cx="13502559" cy="2609850"/>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7715" y="1352550"/>
          <a:ext cx="13502559" cy="2609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400" b="1">
              <a:solidFill>
                <a:schemeClr val="tx1"/>
              </a:solidFill>
              <a:effectLst/>
              <a:latin typeface="Meiryo UI" panose="020B0604030504040204" pitchFamily="50" charset="-128"/>
              <a:ea typeface="Meiryo UI" panose="020B0604030504040204" pitchFamily="50" charset="-128"/>
              <a:cs typeface="+mn-cs"/>
            </a:rPr>
            <a:t>【マテリアルの寄託・譲渡の選択】</a:t>
          </a:r>
          <a:endParaRPr lang="ja-JP" altLang="ja-JP" sz="1400">
            <a:solidFill>
              <a:schemeClr val="tx1"/>
            </a:solidFill>
            <a:effectLst/>
            <a:latin typeface="Meiryo UI" panose="020B0604030504040204" pitchFamily="50" charset="-128"/>
            <a:ea typeface="Meiryo UI" panose="020B0604030504040204" pitchFamily="50" charset="-128"/>
            <a:cs typeface="+mn-cs"/>
          </a:endParaRPr>
        </a:p>
        <a:p>
          <a:r>
            <a:rPr lang="ja-JP" altLang="en-US" sz="1400">
              <a:solidFill>
                <a:schemeClr val="tx1"/>
              </a:solidFill>
              <a:effectLst/>
              <a:latin typeface="Meiryo UI" panose="020B0604030504040204" pitchFamily="50" charset="-128"/>
              <a:ea typeface="Meiryo UI" panose="020B0604030504040204" pitchFamily="50" charset="-128"/>
              <a:cs typeface="+mn-cs"/>
            </a:rPr>
            <a:t>　　　</a:t>
          </a:r>
          <a:r>
            <a:rPr lang="ja-JP" altLang="ja-JP" sz="1400" b="1">
              <a:solidFill>
                <a:schemeClr val="tx1"/>
              </a:solidFill>
              <a:effectLst/>
              <a:latin typeface="Meiryo UI" panose="020B0604030504040204" pitchFamily="50" charset="-128"/>
              <a:ea typeface="Meiryo UI" panose="020B0604030504040204" pitchFamily="50" charset="-128"/>
              <a:cs typeface="+mn-cs"/>
            </a:rPr>
            <a:t>寄託を希望</a:t>
          </a:r>
          <a:r>
            <a:rPr lang="ja-JP" altLang="ja-JP" sz="1200">
              <a:solidFill>
                <a:schemeClr val="tx1"/>
              </a:solidFill>
              <a:effectLst/>
              <a:latin typeface="Meiryo UI" panose="020B0604030504040204" pitchFamily="50" charset="-128"/>
              <a:ea typeface="Meiryo UI" panose="020B0604030504040204" pitchFamily="50" charset="-128"/>
              <a:cs typeface="+mn-cs"/>
            </a:rPr>
            <a:t>（マテリアルの取り扱いに関する一部の権利（増殖・培養・繁殖等、品質管理、第三者への提供等）を寄託機関に移転します。</a:t>
          </a:r>
          <a:endParaRPr lang="en-US" altLang="ja-JP" sz="1200">
            <a:solidFill>
              <a:schemeClr val="tx1"/>
            </a:solidFill>
            <a:effectLst/>
            <a:latin typeface="Meiryo UI" panose="020B0604030504040204" pitchFamily="50" charset="-128"/>
            <a:ea typeface="Meiryo UI" panose="020B0604030504040204" pitchFamily="50" charset="-128"/>
            <a:cs typeface="+mn-cs"/>
          </a:endParaRPr>
        </a:p>
        <a:p>
          <a:r>
            <a:rPr lang="ja-JP" altLang="en-US" sz="1200">
              <a:solidFill>
                <a:schemeClr val="tx1"/>
              </a:solidFill>
              <a:effectLst/>
              <a:latin typeface="Meiryo UI" panose="020B0604030504040204" pitchFamily="50" charset="-128"/>
              <a:ea typeface="Meiryo UI" panose="020B0604030504040204" pitchFamily="50" charset="-128"/>
              <a:cs typeface="+mn-cs"/>
            </a:rPr>
            <a:t>　　　　　　　　　　　　</a:t>
          </a:r>
          <a:r>
            <a:rPr lang="ja-JP" altLang="ja-JP" sz="1200">
              <a:solidFill>
                <a:schemeClr val="tx1"/>
              </a:solidFill>
              <a:effectLst/>
              <a:latin typeface="Meiryo UI" panose="020B0604030504040204" pitchFamily="50" charset="-128"/>
              <a:ea typeface="Meiryo UI" panose="020B0604030504040204" pitchFamily="50" charset="-128"/>
              <a:cs typeface="+mn-cs"/>
            </a:rPr>
            <a:t>マテリアルの提供を受ける利用者に対して、用途の制限や論文引用など使用条件を付加することができます。）</a:t>
          </a:r>
          <a:endParaRPr lang="ja-JP" altLang="ja-JP" sz="1400">
            <a:solidFill>
              <a:schemeClr val="tx1"/>
            </a:solidFill>
            <a:effectLst/>
            <a:latin typeface="Meiryo UI" panose="020B0604030504040204" pitchFamily="50" charset="-128"/>
            <a:ea typeface="Meiryo UI" panose="020B0604030504040204" pitchFamily="50" charset="-128"/>
            <a:cs typeface="+mn-cs"/>
          </a:endParaRPr>
        </a:p>
        <a:p>
          <a:r>
            <a:rPr lang="ja-JP" altLang="en-US" sz="1400">
              <a:solidFill>
                <a:schemeClr val="tx1"/>
              </a:solidFill>
              <a:effectLst/>
              <a:latin typeface="Meiryo UI" panose="020B0604030504040204" pitchFamily="50" charset="-128"/>
              <a:ea typeface="Meiryo UI" panose="020B0604030504040204" pitchFamily="50" charset="-128"/>
              <a:cs typeface="+mn-cs"/>
            </a:rPr>
            <a:t>　　　</a:t>
          </a:r>
          <a:endParaRPr lang="en-US" altLang="ja-JP" sz="1400">
            <a:solidFill>
              <a:schemeClr val="tx1"/>
            </a:solidFill>
            <a:effectLst/>
            <a:latin typeface="Meiryo UI" panose="020B0604030504040204" pitchFamily="50" charset="-128"/>
            <a:ea typeface="Meiryo UI" panose="020B0604030504040204" pitchFamily="50" charset="-128"/>
            <a:cs typeface="+mn-cs"/>
          </a:endParaRPr>
        </a:p>
        <a:p>
          <a:r>
            <a:rPr lang="ja-JP" altLang="en-US" sz="1400" b="1">
              <a:solidFill>
                <a:schemeClr val="tx1"/>
              </a:solidFill>
              <a:effectLst/>
              <a:latin typeface="Meiryo UI" panose="020B0604030504040204" pitchFamily="50" charset="-128"/>
              <a:ea typeface="Meiryo UI" panose="020B0604030504040204" pitchFamily="50" charset="-128"/>
              <a:cs typeface="+mn-cs"/>
            </a:rPr>
            <a:t>　　　</a:t>
          </a:r>
          <a:r>
            <a:rPr lang="ja-JP" altLang="ja-JP" sz="1400" b="1">
              <a:solidFill>
                <a:schemeClr val="tx1"/>
              </a:solidFill>
              <a:effectLst/>
              <a:latin typeface="Meiryo UI" panose="020B0604030504040204" pitchFamily="50" charset="-128"/>
              <a:ea typeface="Meiryo UI" panose="020B0604030504040204" pitchFamily="50" charset="-128"/>
              <a:cs typeface="+mn-cs"/>
            </a:rPr>
            <a:t>譲渡を希望</a:t>
          </a:r>
          <a:r>
            <a:rPr lang="ja-JP" altLang="ja-JP" sz="1200">
              <a:solidFill>
                <a:schemeClr val="tx1"/>
              </a:solidFill>
              <a:effectLst/>
              <a:latin typeface="Meiryo UI" panose="020B0604030504040204" pitchFamily="50" charset="-128"/>
              <a:ea typeface="Meiryo UI" panose="020B0604030504040204" pitchFamily="50" charset="-128"/>
              <a:cs typeface="+mn-cs"/>
            </a:rPr>
            <a:t>（リソースの</a:t>
          </a:r>
          <a:r>
            <a:rPr lang="ja-JP" altLang="en-US" sz="1200">
              <a:solidFill>
                <a:schemeClr val="tx1"/>
              </a:solidFill>
              <a:effectLst/>
              <a:latin typeface="Meiryo UI" panose="020B0604030504040204" pitchFamily="50" charset="-128"/>
              <a:ea typeface="Meiryo UI" panose="020B0604030504040204" pitchFamily="50" charset="-128"/>
              <a:cs typeface="+mn-cs"/>
            </a:rPr>
            <a:t>所有</a:t>
          </a:r>
          <a:r>
            <a:rPr lang="ja-JP" altLang="ja-JP" sz="1200">
              <a:solidFill>
                <a:schemeClr val="tx1"/>
              </a:solidFill>
              <a:effectLst/>
              <a:latin typeface="Meiryo UI" panose="020B0604030504040204" pitchFamily="50" charset="-128"/>
              <a:ea typeface="Meiryo UI" panose="020B0604030504040204" pitchFamily="50" charset="-128"/>
              <a:cs typeface="+mn-cs"/>
            </a:rPr>
            <a:t>権</a:t>
          </a:r>
          <a:r>
            <a:rPr lang="ja-JP" altLang="en-US" sz="1200">
              <a:solidFill>
                <a:schemeClr val="tx1"/>
              </a:solidFill>
              <a:effectLst/>
              <a:latin typeface="Meiryo UI" panose="020B0604030504040204" pitchFamily="50" charset="-128"/>
              <a:ea typeface="Meiryo UI" panose="020B0604030504040204" pitchFamily="50" charset="-128"/>
              <a:cs typeface="+mn-cs"/>
            </a:rPr>
            <a:t>、知的財産権</a:t>
          </a:r>
          <a:r>
            <a:rPr lang="ja-JP" altLang="ja-JP" sz="1200">
              <a:solidFill>
                <a:schemeClr val="tx1"/>
              </a:solidFill>
              <a:effectLst/>
              <a:latin typeface="Meiryo UI" panose="020B0604030504040204" pitchFamily="50" charset="-128"/>
              <a:ea typeface="Meiryo UI" panose="020B0604030504040204" pitchFamily="50" charset="-128"/>
              <a:cs typeface="+mn-cs"/>
            </a:rPr>
            <a:t>等の権利も含めて寄託機関に移転します。譲渡されたマテリアルは、寄託機関からの連絡はなく、</a:t>
          </a:r>
          <a:endParaRPr lang="en-US" altLang="ja-JP" sz="1200">
            <a:solidFill>
              <a:schemeClr val="tx1"/>
            </a:solidFill>
            <a:effectLst/>
            <a:latin typeface="Meiryo UI" panose="020B0604030504040204" pitchFamily="50" charset="-128"/>
            <a:ea typeface="Meiryo UI" panose="020B0604030504040204" pitchFamily="50" charset="-128"/>
            <a:cs typeface="+mn-cs"/>
          </a:endParaRPr>
        </a:p>
        <a:p>
          <a:r>
            <a:rPr lang="ja-JP" altLang="en-US" sz="1200">
              <a:solidFill>
                <a:schemeClr val="tx1"/>
              </a:solidFill>
              <a:effectLst/>
              <a:latin typeface="Meiryo UI" panose="020B0604030504040204" pitchFamily="50" charset="-128"/>
              <a:ea typeface="Meiryo UI" panose="020B0604030504040204" pitchFamily="50" charset="-128"/>
              <a:cs typeface="+mn-cs"/>
            </a:rPr>
            <a:t>　　　　　　　　　　　</a:t>
          </a:r>
          <a:r>
            <a:rPr lang="ja-JP" altLang="ja-JP" sz="1200">
              <a:solidFill>
                <a:schemeClr val="tx1"/>
              </a:solidFill>
              <a:effectLst/>
              <a:latin typeface="Meiryo UI" panose="020B0604030504040204" pitchFamily="50" charset="-128"/>
              <a:ea typeface="Meiryo UI" panose="020B0604030504040204" pitchFamily="50" charset="-128"/>
              <a:cs typeface="+mn-cs"/>
            </a:rPr>
            <a:t>直接利用者に提供されます。利用者がマテリアルを利用して得た成果について、譲渡すれば知的財産権等を主張できません。</a:t>
          </a:r>
          <a:endParaRPr lang="en-US" altLang="ja-JP" sz="1200">
            <a:solidFill>
              <a:schemeClr val="tx1"/>
            </a:solidFill>
            <a:effectLst/>
            <a:latin typeface="Meiryo UI" panose="020B0604030504040204" pitchFamily="50" charset="-128"/>
            <a:ea typeface="Meiryo UI" panose="020B0604030504040204" pitchFamily="50" charset="-128"/>
            <a:cs typeface="+mn-cs"/>
          </a:endParaRPr>
        </a:p>
        <a:p>
          <a:r>
            <a:rPr lang="ja-JP" altLang="en-US" sz="1200">
              <a:solidFill>
                <a:schemeClr val="tx1"/>
              </a:solidFill>
              <a:effectLst/>
              <a:latin typeface="Meiryo UI" panose="020B0604030504040204" pitchFamily="50" charset="-128"/>
              <a:ea typeface="Meiryo UI" panose="020B0604030504040204" pitchFamily="50" charset="-128"/>
              <a:cs typeface="+mn-cs"/>
            </a:rPr>
            <a:t>　　　　　　　　　　　</a:t>
          </a:r>
          <a:r>
            <a:rPr lang="ja-JP" altLang="ja-JP" sz="1200">
              <a:solidFill>
                <a:schemeClr val="tx1"/>
              </a:solidFill>
              <a:effectLst/>
              <a:latin typeface="Meiryo UI" panose="020B0604030504040204" pitchFamily="50" charset="-128"/>
              <a:ea typeface="Meiryo UI" panose="020B0604030504040204" pitchFamily="50" charset="-128"/>
              <a:cs typeface="+mn-cs"/>
            </a:rPr>
            <a:t>マテリアル作製者は譲渡後も譲渡したマテリアルについては使用可能であり、譲渡の際に知的財産権に関する以外の使用条件、</a:t>
          </a:r>
          <a:endParaRPr lang="en-US" altLang="ja-JP" sz="1200">
            <a:solidFill>
              <a:schemeClr val="tx1"/>
            </a:solidFill>
            <a:effectLst/>
            <a:latin typeface="Meiryo UI" panose="020B0604030504040204" pitchFamily="50" charset="-128"/>
            <a:ea typeface="Meiryo UI" panose="020B0604030504040204" pitchFamily="50" charset="-128"/>
            <a:cs typeface="+mn-cs"/>
          </a:endParaRPr>
        </a:p>
        <a:p>
          <a:r>
            <a:rPr lang="ja-JP" altLang="en-US" sz="1200">
              <a:solidFill>
                <a:schemeClr val="tx1"/>
              </a:solidFill>
              <a:effectLst/>
              <a:latin typeface="Meiryo UI" panose="020B0604030504040204" pitchFamily="50" charset="-128"/>
              <a:ea typeface="Meiryo UI" panose="020B0604030504040204" pitchFamily="50" charset="-128"/>
              <a:cs typeface="+mn-cs"/>
            </a:rPr>
            <a:t>　　　　　　　　　　　</a:t>
          </a:r>
          <a:r>
            <a:rPr lang="ja-JP" altLang="ja-JP" sz="1200">
              <a:solidFill>
                <a:schemeClr val="tx1"/>
              </a:solidFill>
              <a:effectLst/>
              <a:latin typeface="Meiryo UI" panose="020B0604030504040204" pitchFamily="50" charset="-128"/>
              <a:ea typeface="Meiryo UI" panose="020B0604030504040204" pitchFamily="50" charset="-128"/>
              <a:cs typeface="+mn-cs"/>
            </a:rPr>
            <a:t>例えば「研究成果の公表にあたって謝辞の表明を必要とする。」、「研究成果の公表にあたって寄託者の指定する文献を引用する。」 </a:t>
          </a:r>
          <a:endParaRPr lang="en-US" altLang="ja-JP" sz="1200">
            <a:solidFill>
              <a:schemeClr val="tx1"/>
            </a:solidFill>
            <a:effectLst/>
            <a:latin typeface="Meiryo UI" panose="020B0604030504040204" pitchFamily="50" charset="-128"/>
            <a:ea typeface="Meiryo UI" panose="020B0604030504040204" pitchFamily="50" charset="-128"/>
            <a:cs typeface="+mn-cs"/>
          </a:endParaRPr>
        </a:p>
        <a:p>
          <a:r>
            <a:rPr lang="ja-JP" altLang="en-US" sz="1200">
              <a:solidFill>
                <a:schemeClr val="tx1"/>
              </a:solidFill>
              <a:effectLst/>
              <a:latin typeface="Meiryo UI" panose="020B0604030504040204" pitchFamily="50" charset="-128"/>
              <a:ea typeface="Meiryo UI" panose="020B0604030504040204" pitchFamily="50" charset="-128"/>
              <a:cs typeface="+mn-cs"/>
            </a:rPr>
            <a:t>　　　　　　　　　　　</a:t>
          </a:r>
          <a:r>
            <a:rPr lang="ja-JP" altLang="ja-JP" sz="1200">
              <a:solidFill>
                <a:schemeClr val="tx1"/>
              </a:solidFill>
              <a:effectLst/>
              <a:latin typeface="Meiryo UI" panose="020B0604030504040204" pitchFamily="50" charset="-128"/>
              <a:ea typeface="Meiryo UI" panose="020B0604030504040204" pitchFamily="50" charset="-128"/>
              <a:cs typeface="+mn-cs"/>
            </a:rPr>
            <a:t>を付加することができます。）</a:t>
          </a:r>
        </a:p>
        <a:p>
          <a:br>
            <a:rPr lang="ja-JP" altLang="en-US" sz="1400" b="0" i="0" u="none" strike="noStrike">
              <a:solidFill>
                <a:srgbClr val="FF0000"/>
              </a:solidFill>
              <a:effectLst/>
              <a:latin typeface="Meiryo UI" panose="020B0604030504040204" pitchFamily="50" charset="-128"/>
              <a:ea typeface="Meiryo UI" panose="020B0604030504040204" pitchFamily="50" charset="-128"/>
            </a:rPr>
          </a:br>
          <a:endParaRPr kumimoji="1" lang="ja-JP" altLang="en-US" sz="14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xdr:col>
          <xdr:colOff>219075</xdr:colOff>
          <xdr:row>61</xdr:row>
          <xdr:rowOff>152400</xdr:rowOff>
        </xdr:from>
        <xdr:to>
          <xdr:col>4</xdr:col>
          <xdr:colOff>1276350</xdr:colOff>
          <xdr:row>61</xdr:row>
          <xdr:rowOff>552450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61</xdr:row>
          <xdr:rowOff>57150</xdr:rowOff>
        </xdr:from>
        <xdr:to>
          <xdr:col>5</xdr:col>
          <xdr:colOff>1343025</xdr:colOff>
          <xdr:row>61</xdr:row>
          <xdr:rowOff>457200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61</xdr:row>
          <xdr:rowOff>400050</xdr:rowOff>
        </xdr:from>
        <xdr:to>
          <xdr:col>5</xdr:col>
          <xdr:colOff>1352550</xdr:colOff>
          <xdr:row>62</xdr:row>
          <xdr:rowOff>57150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承認済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76200</xdr:rowOff>
        </xdr:from>
        <xdr:to>
          <xdr:col>4</xdr:col>
          <xdr:colOff>1323975</xdr:colOff>
          <xdr:row>34</xdr:row>
          <xdr:rowOff>466725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57150</xdr:rowOff>
        </xdr:from>
        <xdr:to>
          <xdr:col>4</xdr:col>
          <xdr:colOff>1285875</xdr:colOff>
          <xdr:row>36</xdr:row>
          <xdr:rowOff>447675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95250</xdr:rowOff>
        </xdr:from>
        <xdr:to>
          <xdr:col>4</xdr:col>
          <xdr:colOff>1314450</xdr:colOff>
          <xdr:row>44</xdr:row>
          <xdr:rowOff>466725</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0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47</xdr:row>
          <xdr:rowOff>38100</xdr:rowOff>
        </xdr:from>
        <xdr:to>
          <xdr:col>4</xdr:col>
          <xdr:colOff>1333500</xdr:colOff>
          <xdr:row>47</xdr:row>
          <xdr:rowOff>419100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133350</xdr:rowOff>
        </xdr:from>
        <xdr:to>
          <xdr:col>4</xdr:col>
          <xdr:colOff>1314450</xdr:colOff>
          <xdr:row>46</xdr:row>
          <xdr:rowOff>504825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32</xdr:row>
          <xdr:rowOff>0</xdr:rowOff>
        </xdr:from>
        <xdr:to>
          <xdr:col>4</xdr:col>
          <xdr:colOff>1314450</xdr:colOff>
          <xdr:row>33</xdr:row>
          <xdr:rowOff>66675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0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前所属機関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33</xdr:row>
          <xdr:rowOff>9525</xdr:rowOff>
        </xdr:from>
        <xdr:to>
          <xdr:col>4</xdr:col>
          <xdr:colOff>1323975</xdr:colOff>
          <xdr:row>34</xdr:row>
          <xdr:rowOff>66675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31</xdr:row>
          <xdr:rowOff>9525</xdr:rowOff>
        </xdr:from>
        <xdr:to>
          <xdr:col>4</xdr:col>
          <xdr:colOff>1314450</xdr:colOff>
          <xdr:row>32</xdr:row>
          <xdr:rowOff>76200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0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京都大学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47625</xdr:rowOff>
        </xdr:from>
        <xdr:to>
          <xdr:col>4</xdr:col>
          <xdr:colOff>1295400</xdr:colOff>
          <xdr:row>42</xdr:row>
          <xdr:rowOff>76200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37</xdr:row>
          <xdr:rowOff>57150</xdr:rowOff>
        </xdr:from>
        <xdr:to>
          <xdr:col>4</xdr:col>
          <xdr:colOff>1285875</xdr:colOff>
          <xdr:row>37</xdr:row>
          <xdr:rowOff>447675</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38</xdr:row>
          <xdr:rowOff>57150</xdr:rowOff>
        </xdr:from>
        <xdr:to>
          <xdr:col>4</xdr:col>
          <xdr:colOff>1285875</xdr:colOff>
          <xdr:row>38</xdr:row>
          <xdr:rowOff>447675</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0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39</xdr:row>
          <xdr:rowOff>57150</xdr:rowOff>
        </xdr:from>
        <xdr:to>
          <xdr:col>4</xdr:col>
          <xdr:colOff>1285875</xdr:colOff>
          <xdr:row>39</xdr:row>
          <xdr:rowOff>447675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0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40</xdr:row>
          <xdr:rowOff>57150</xdr:rowOff>
        </xdr:from>
        <xdr:to>
          <xdr:col>4</xdr:col>
          <xdr:colOff>1285875</xdr:colOff>
          <xdr:row>41</xdr:row>
          <xdr:rowOff>95250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0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9525</xdr:rowOff>
        </xdr:from>
        <xdr:to>
          <xdr:col>4</xdr:col>
          <xdr:colOff>1285875</xdr:colOff>
          <xdr:row>15</xdr:row>
          <xdr:rowOff>38100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0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xdr:oneCellAnchor>
    <xdr:from>
      <xdr:col>0</xdr:col>
      <xdr:colOff>2602605</xdr:colOff>
      <xdr:row>19</xdr:row>
      <xdr:rowOff>308556</xdr:rowOff>
    </xdr:from>
    <xdr:ext cx="184731" cy="264560"/>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688080" y="47662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2602605</xdr:colOff>
      <xdr:row>21</xdr:row>
      <xdr:rowOff>308556</xdr:rowOff>
    </xdr:from>
    <xdr:ext cx="184731" cy="264560"/>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688080" y="52425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2602605</xdr:colOff>
      <xdr:row>22</xdr:row>
      <xdr:rowOff>308556</xdr:rowOff>
    </xdr:from>
    <xdr:ext cx="184731" cy="264560"/>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688080" y="54806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xdr:col>
          <xdr:colOff>47625</xdr:colOff>
          <xdr:row>45</xdr:row>
          <xdr:rowOff>180975</xdr:rowOff>
        </xdr:from>
        <xdr:to>
          <xdr:col>4</xdr:col>
          <xdr:colOff>752475</xdr:colOff>
          <xdr:row>45</xdr:row>
          <xdr:rowOff>409575</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0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6</xdr:row>
          <xdr:rowOff>190500</xdr:rowOff>
        </xdr:from>
        <xdr:to>
          <xdr:col>0</xdr:col>
          <xdr:colOff>942975</xdr:colOff>
          <xdr:row>7</xdr:row>
          <xdr:rowOff>209550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0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9</xdr:row>
          <xdr:rowOff>352425</xdr:rowOff>
        </xdr:from>
        <xdr:to>
          <xdr:col>0</xdr:col>
          <xdr:colOff>942975</xdr:colOff>
          <xdr:row>9</xdr:row>
          <xdr:rowOff>590550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0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48</xdr:row>
          <xdr:rowOff>19050</xdr:rowOff>
        </xdr:from>
        <xdr:to>
          <xdr:col>4</xdr:col>
          <xdr:colOff>1352550</xdr:colOff>
          <xdr:row>49</xdr:row>
          <xdr:rowOff>66675</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0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49</xdr:row>
          <xdr:rowOff>19050</xdr:rowOff>
        </xdr:from>
        <xdr:to>
          <xdr:col>4</xdr:col>
          <xdr:colOff>1352550</xdr:colOff>
          <xdr:row>50</xdr:row>
          <xdr:rowOff>66675</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0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50</xdr:row>
          <xdr:rowOff>19050</xdr:rowOff>
        </xdr:from>
        <xdr:to>
          <xdr:col>4</xdr:col>
          <xdr:colOff>1352550</xdr:colOff>
          <xdr:row>51</xdr:row>
          <xdr:rowOff>66675</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0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51</xdr:row>
          <xdr:rowOff>209550</xdr:rowOff>
        </xdr:from>
        <xdr:to>
          <xdr:col>4</xdr:col>
          <xdr:colOff>1352550</xdr:colOff>
          <xdr:row>51</xdr:row>
          <xdr:rowOff>590550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0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51</xdr:row>
          <xdr:rowOff>733425</xdr:rowOff>
        </xdr:from>
        <xdr:to>
          <xdr:col>4</xdr:col>
          <xdr:colOff>1343025</xdr:colOff>
          <xdr:row>53</xdr:row>
          <xdr:rowOff>38100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0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75145-446D-4399-A4ED-171D91D25070}">
  <dimension ref="A1:P62"/>
  <sheetViews>
    <sheetView tabSelected="1" topLeftCell="A10" workbookViewId="0">
      <selection activeCell="E12" sqref="E12:F12"/>
    </sheetView>
  </sheetViews>
  <sheetFormatPr defaultColWidth="9" defaultRowHeight="18.75" x14ac:dyDescent="0.4"/>
  <cols>
    <col min="1" max="1" width="13.25" style="6" customWidth="1"/>
    <col min="2" max="2" width="5" style="27" customWidth="1"/>
    <col min="3" max="3" width="58.625" style="6" customWidth="1"/>
    <col min="4" max="4" width="3" style="6" customWidth="1"/>
    <col min="5" max="5" width="26.75" style="6" customWidth="1"/>
    <col min="6" max="6" width="46.25" style="6" customWidth="1"/>
    <col min="7" max="7" width="67.125" style="6" customWidth="1"/>
    <col min="8" max="8" width="16.25" style="6" bestFit="1" customWidth="1"/>
    <col min="9" max="16384" width="9" style="6"/>
  </cols>
  <sheetData>
    <row r="1" spans="1:8" ht="22.5" x14ac:dyDescent="0.4">
      <c r="A1" s="80" t="s">
        <v>185</v>
      </c>
      <c r="B1" s="79"/>
      <c r="D1" s="25"/>
      <c r="E1" s="25"/>
      <c r="F1" s="25"/>
      <c r="G1" s="25"/>
    </row>
    <row r="2" spans="1:8" ht="21" x14ac:dyDescent="0.4">
      <c r="A2" s="78"/>
      <c r="B2" s="77"/>
      <c r="D2" s="25"/>
      <c r="E2" s="25"/>
      <c r="F2" s="25"/>
      <c r="G2" s="25"/>
    </row>
    <row r="3" spans="1:8" ht="21" x14ac:dyDescent="0.4">
      <c r="A3" s="78" t="s">
        <v>190</v>
      </c>
      <c r="B3" s="77"/>
      <c r="D3" s="71"/>
      <c r="E3" s="46"/>
      <c r="F3" s="46"/>
    </row>
    <row r="4" spans="1:8" ht="21" x14ac:dyDescent="0.4">
      <c r="A4" s="24" t="s">
        <v>130</v>
      </c>
      <c r="B4" s="76"/>
      <c r="C4" s="75"/>
      <c r="D4" s="25" t="s">
        <v>131</v>
      </c>
      <c r="F4" s="71"/>
      <c r="G4" s="25"/>
    </row>
    <row r="5" spans="1:8" ht="18" customHeight="1" x14ac:dyDescent="0.4">
      <c r="A5" s="74"/>
      <c r="B5" s="73"/>
      <c r="D5" s="71"/>
      <c r="E5" s="71"/>
      <c r="F5" s="71"/>
      <c r="G5" s="25"/>
    </row>
    <row r="6" spans="1:8" ht="17.25" customHeight="1" x14ac:dyDescent="0.4">
      <c r="A6" s="46"/>
      <c r="B6" s="72"/>
      <c r="D6" s="71"/>
      <c r="E6" s="71"/>
      <c r="F6" s="71"/>
      <c r="G6" s="25"/>
    </row>
    <row r="7" spans="1:8" ht="17.25" customHeight="1" x14ac:dyDescent="0.4">
      <c r="A7" s="46"/>
      <c r="B7" s="72"/>
      <c r="D7" s="71"/>
      <c r="E7" s="71"/>
      <c r="F7" s="71"/>
      <c r="G7" s="25"/>
    </row>
    <row r="8" spans="1:8" ht="17.25" customHeight="1" x14ac:dyDescent="0.4">
      <c r="A8" s="46"/>
      <c r="B8" s="72"/>
      <c r="D8" s="71"/>
      <c r="E8" s="71"/>
      <c r="F8" s="71"/>
      <c r="G8" s="25"/>
    </row>
    <row r="9" spans="1:8" ht="18" customHeight="1" x14ac:dyDescent="0.4">
      <c r="A9" s="46"/>
      <c r="B9" s="72"/>
      <c r="D9" s="71"/>
      <c r="E9" s="71"/>
      <c r="F9" s="71"/>
      <c r="G9" s="25"/>
    </row>
    <row r="10" spans="1:8" ht="143.25" customHeight="1" x14ac:dyDescent="0.4">
      <c r="A10" s="25"/>
      <c r="B10" s="35"/>
      <c r="C10" s="23" t="s">
        <v>0</v>
      </c>
      <c r="D10" s="25"/>
      <c r="E10" s="25"/>
      <c r="F10" s="25"/>
      <c r="G10" s="70"/>
    </row>
    <row r="11" spans="1:8" ht="25.5" customHeight="1" x14ac:dyDescent="0.4">
      <c r="A11" s="21" t="s">
        <v>1</v>
      </c>
      <c r="B11" s="69"/>
      <c r="C11" s="22" t="s">
        <v>2</v>
      </c>
      <c r="D11" s="21"/>
      <c r="E11" s="68" t="s">
        <v>3</v>
      </c>
      <c r="F11" s="22"/>
      <c r="G11" s="68" t="s">
        <v>119</v>
      </c>
      <c r="H11" s="67"/>
    </row>
    <row r="12" spans="1:8" ht="25.5" customHeight="1" x14ac:dyDescent="0.4">
      <c r="A12" s="132" t="s">
        <v>4</v>
      </c>
      <c r="B12" s="60" t="s">
        <v>5</v>
      </c>
      <c r="C12" s="8" t="s">
        <v>6</v>
      </c>
      <c r="D12" s="49" t="s">
        <v>7</v>
      </c>
      <c r="E12" s="115"/>
      <c r="F12" s="114"/>
      <c r="G12" s="49" t="s">
        <v>8</v>
      </c>
      <c r="H12" s="66"/>
    </row>
    <row r="13" spans="1:8" ht="25.5" customHeight="1" x14ac:dyDescent="0.4">
      <c r="A13" s="133"/>
      <c r="B13" s="60" t="s">
        <v>9</v>
      </c>
      <c r="C13" s="8" t="s">
        <v>77</v>
      </c>
      <c r="D13" s="49" t="s">
        <v>7</v>
      </c>
      <c r="E13" s="115"/>
      <c r="F13" s="114"/>
      <c r="G13" s="49" t="s">
        <v>196</v>
      </c>
    </row>
    <row r="14" spans="1:8" ht="25.5" customHeight="1" x14ac:dyDescent="0.4">
      <c r="A14" s="133"/>
      <c r="B14" s="94" t="s">
        <v>10</v>
      </c>
      <c r="C14" s="8" t="s">
        <v>11</v>
      </c>
      <c r="D14" s="49" t="s">
        <v>7</v>
      </c>
      <c r="E14" s="115"/>
      <c r="F14" s="114"/>
      <c r="G14" s="49" t="s">
        <v>120</v>
      </c>
    </row>
    <row r="15" spans="1:8" ht="25.5" customHeight="1" x14ac:dyDescent="0.4">
      <c r="A15" s="133"/>
      <c r="B15" s="60" t="s">
        <v>12</v>
      </c>
      <c r="C15" s="95" t="s">
        <v>123</v>
      </c>
      <c r="D15" s="49" t="s">
        <v>7</v>
      </c>
      <c r="E15" s="115"/>
      <c r="F15" s="114"/>
      <c r="G15" s="49"/>
    </row>
    <row r="16" spans="1:8" ht="34.5" customHeight="1" x14ac:dyDescent="0.4">
      <c r="A16" s="133"/>
      <c r="B16" s="60" t="s">
        <v>14</v>
      </c>
      <c r="C16" s="8" t="s">
        <v>122</v>
      </c>
      <c r="D16" s="49" t="s">
        <v>7</v>
      </c>
      <c r="E16" s="115"/>
      <c r="F16" s="114"/>
      <c r="G16" s="26" t="s">
        <v>133</v>
      </c>
    </row>
    <row r="17" spans="1:16" ht="34.5" customHeight="1" x14ac:dyDescent="0.4">
      <c r="A17" s="133"/>
      <c r="B17" s="94" t="s">
        <v>16</v>
      </c>
      <c r="C17" s="8" t="s">
        <v>121</v>
      </c>
      <c r="D17" s="49" t="s">
        <v>7</v>
      </c>
      <c r="E17" s="115"/>
      <c r="F17" s="114"/>
      <c r="G17" s="97" t="s">
        <v>186</v>
      </c>
    </row>
    <row r="18" spans="1:16" ht="34.5" customHeight="1" x14ac:dyDescent="0.4">
      <c r="A18" s="154"/>
      <c r="B18" s="94" t="s">
        <v>19</v>
      </c>
      <c r="C18" s="8" t="s">
        <v>17</v>
      </c>
      <c r="D18" s="49" t="s">
        <v>7</v>
      </c>
      <c r="E18" s="115"/>
      <c r="F18" s="114"/>
      <c r="G18" s="97" t="s">
        <v>186</v>
      </c>
    </row>
    <row r="19" spans="1:16" ht="25.5" customHeight="1" x14ac:dyDescent="0.4">
      <c r="A19" s="132" t="s">
        <v>18</v>
      </c>
      <c r="B19" s="65" t="s">
        <v>21</v>
      </c>
      <c r="C19" s="8" t="s">
        <v>20</v>
      </c>
      <c r="D19" s="49" t="s">
        <v>7</v>
      </c>
      <c r="E19" s="115"/>
      <c r="F19" s="114"/>
      <c r="G19" s="49" t="s">
        <v>187</v>
      </c>
      <c r="H19" s="45"/>
      <c r="I19" s="45"/>
      <c r="J19" s="45"/>
      <c r="K19" s="45"/>
      <c r="L19" s="45"/>
      <c r="M19" s="45"/>
      <c r="N19" s="45"/>
      <c r="O19" s="45"/>
      <c r="P19" s="45"/>
    </row>
    <row r="20" spans="1:16" ht="25.5" customHeight="1" x14ac:dyDescent="0.4">
      <c r="A20" s="133"/>
      <c r="B20" s="94" t="s">
        <v>23</v>
      </c>
      <c r="C20" s="8" t="s">
        <v>22</v>
      </c>
      <c r="D20" s="49" t="s">
        <v>7</v>
      </c>
      <c r="E20" s="115"/>
      <c r="F20" s="114"/>
      <c r="G20" s="4"/>
      <c r="H20" s="45"/>
      <c r="I20" s="45"/>
      <c r="J20" s="45"/>
      <c r="K20" s="45"/>
      <c r="L20" s="45"/>
      <c r="M20" s="45"/>
      <c r="N20" s="45"/>
      <c r="O20" s="45"/>
      <c r="P20" s="45"/>
    </row>
    <row r="21" spans="1:16" ht="25.5" customHeight="1" x14ac:dyDescent="0.4">
      <c r="A21" s="133"/>
      <c r="B21" s="65" t="s">
        <v>25</v>
      </c>
      <c r="C21" s="8" t="s">
        <v>24</v>
      </c>
      <c r="D21" s="49" t="s">
        <v>7</v>
      </c>
      <c r="E21" s="115"/>
      <c r="F21" s="114"/>
      <c r="G21" s="4"/>
      <c r="H21" s="45"/>
      <c r="I21" s="45"/>
      <c r="J21" s="45"/>
      <c r="K21" s="45"/>
      <c r="L21" s="45"/>
      <c r="M21" s="45"/>
      <c r="N21" s="45"/>
      <c r="O21" s="45"/>
      <c r="P21" s="45"/>
    </row>
    <row r="22" spans="1:16" ht="25.5" customHeight="1" x14ac:dyDescent="0.4">
      <c r="A22" s="133"/>
      <c r="B22" s="94" t="s">
        <v>27</v>
      </c>
      <c r="C22" s="8" t="s">
        <v>26</v>
      </c>
      <c r="D22" s="49" t="s">
        <v>7</v>
      </c>
      <c r="E22" s="113"/>
      <c r="F22" s="114"/>
      <c r="G22" s="4" t="s">
        <v>188</v>
      </c>
      <c r="H22" s="45"/>
      <c r="I22" s="45"/>
      <c r="J22" s="45"/>
      <c r="K22" s="45"/>
      <c r="L22" s="45"/>
      <c r="M22" s="45"/>
      <c r="N22" s="45"/>
      <c r="O22" s="45"/>
      <c r="P22" s="45"/>
    </row>
    <row r="23" spans="1:16" ht="25.5" customHeight="1" x14ac:dyDescent="0.4">
      <c r="A23" s="154"/>
      <c r="B23" s="94" t="s">
        <v>30</v>
      </c>
      <c r="C23" s="8" t="s">
        <v>191</v>
      </c>
      <c r="D23" s="49" t="s">
        <v>7</v>
      </c>
      <c r="E23" s="115"/>
      <c r="F23" s="114"/>
      <c r="G23" s="49" t="s">
        <v>29</v>
      </c>
      <c r="H23" s="45"/>
      <c r="I23" s="45"/>
      <c r="J23" s="45"/>
      <c r="K23" s="45"/>
      <c r="L23" s="45"/>
      <c r="M23" s="45"/>
      <c r="N23" s="45"/>
      <c r="O23" s="45"/>
      <c r="P23" s="45"/>
    </row>
    <row r="24" spans="1:16" ht="25.5" customHeight="1" x14ac:dyDescent="0.4">
      <c r="A24" s="132" t="s">
        <v>116</v>
      </c>
      <c r="B24" s="65" t="s">
        <v>33</v>
      </c>
      <c r="C24" s="8" t="s">
        <v>31</v>
      </c>
      <c r="D24" s="49" t="s">
        <v>7</v>
      </c>
      <c r="E24" s="115"/>
      <c r="F24" s="114"/>
      <c r="G24" s="4" t="s">
        <v>32</v>
      </c>
    </row>
    <row r="25" spans="1:16" ht="43.5" customHeight="1" x14ac:dyDescent="0.4">
      <c r="A25" s="133"/>
      <c r="B25" s="60" t="s">
        <v>124</v>
      </c>
      <c r="C25" s="64" t="s">
        <v>34</v>
      </c>
      <c r="D25" s="49" t="s">
        <v>7</v>
      </c>
      <c r="E25" s="115"/>
      <c r="F25" s="114"/>
      <c r="G25" s="96" t="s">
        <v>35</v>
      </c>
      <c r="H25" s="46"/>
      <c r="I25" s="45"/>
      <c r="J25" s="45"/>
      <c r="K25" s="45"/>
      <c r="L25" s="45"/>
      <c r="M25" s="45"/>
      <c r="N25" s="45"/>
      <c r="O25" s="45"/>
      <c r="P25" s="45"/>
    </row>
    <row r="26" spans="1:16" ht="25.5" customHeight="1" x14ac:dyDescent="0.4">
      <c r="A26" s="133"/>
      <c r="B26" s="129" t="s">
        <v>37</v>
      </c>
      <c r="C26" s="126" t="s">
        <v>36</v>
      </c>
      <c r="D26" s="121" t="s">
        <v>7</v>
      </c>
      <c r="E26" s="116"/>
      <c r="F26" s="117"/>
      <c r="G26" s="63"/>
      <c r="H26" s="46"/>
      <c r="I26" s="45"/>
      <c r="J26" s="45"/>
      <c r="K26" s="45"/>
      <c r="L26" s="45"/>
      <c r="M26" s="45"/>
      <c r="N26" s="45"/>
      <c r="O26" s="45"/>
      <c r="P26" s="45"/>
    </row>
    <row r="27" spans="1:16" ht="25.5" customHeight="1" x14ac:dyDescent="0.4">
      <c r="A27" s="133"/>
      <c r="B27" s="130"/>
      <c r="C27" s="127"/>
      <c r="D27" s="122"/>
      <c r="E27" s="136"/>
      <c r="F27" s="137"/>
      <c r="G27" s="62"/>
      <c r="H27" s="45"/>
      <c r="I27" s="45"/>
      <c r="J27" s="45"/>
      <c r="K27" s="45"/>
      <c r="L27" s="45"/>
      <c r="M27" s="45"/>
      <c r="N27" s="45"/>
      <c r="O27" s="45"/>
      <c r="P27" s="45"/>
    </row>
    <row r="28" spans="1:16" ht="25.5" customHeight="1" x14ac:dyDescent="0.4">
      <c r="A28" s="133"/>
      <c r="B28" s="131"/>
      <c r="C28" s="128"/>
      <c r="D28" s="123"/>
      <c r="E28" s="138"/>
      <c r="F28" s="139"/>
      <c r="G28" s="61"/>
      <c r="H28" s="45"/>
      <c r="I28" s="45"/>
      <c r="J28" s="45"/>
      <c r="K28" s="45"/>
      <c r="L28" s="45"/>
      <c r="M28" s="45"/>
      <c r="N28" s="45"/>
      <c r="O28" s="45"/>
      <c r="P28" s="45"/>
    </row>
    <row r="29" spans="1:16" ht="25.5" customHeight="1" x14ac:dyDescent="0.4">
      <c r="A29" s="133"/>
      <c r="B29" s="60" t="s">
        <v>40</v>
      </c>
      <c r="C29" s="8" t="s">
        <v>38</v>
      </c>
      <c r="D29" s="49" t="s">
        <v>7</v>
      </c>
      <c r="E29" s="115"/>
      <c r="F29" s="114"/>
      <c r="G29" s="49" t="s">
        <v>39</v>
      </c>
      <c r="H29" s="45"/>
      <c r="I29" s="45"/>
      <c r="J29" s="45"/>
      <c r="K29" s="45"/>
      <c r="L29" s="45"/>
      <c r="M29" s="45"/>
      <c r="N29" s="45"/>
      <c r="O29" s="45"/>
      <c r="P29" s="45"/>
    </row>
    <row r="30" spans="1:16" s="7" customFormat="1" ht="25.5" customHeight="1" x14ac:dyDescent="0.4">
      <c r="A30" s="148" t="s">
        <v>41</v>
      </c>
      <c r="B30" s="58" t="s">
        <v>184</v>
      </c>
      <c r="C30" s="10" t="s">
        <v>42</v>
      </c>
      <c r="D30" s="49" t="s">
        <v>7</v>
      </c>
      <c r="E30" s="115"/>
      <c r="F30" s="114"/>
      <c r="G30" s="59" t="s">
        <v>8</v>
      </c>
    </row>
    <row r="31" spans="1:16" s="7" customFormat="1" ht="25.5" customHeight="1" x14ac:dyDescent="0.4">
      <c r="A31" s="149"/>
      <c r="B31" s="58" t="s">
        <v>125</v>
      </c>
      <c r="C31" s="10" t="s">
        <v>43</v>
      </c>
      <c r="D31" s="49" t="s">
        <v>7</v>
      </c>
      <c r="E31" s="140"/>
      <c r="F31" s="141"/>
      <c r="G31" s="57">
        <v>45597</v>
      </c>
    </row>
    <row r="32" spans="1:16" s="7" customFormat="1" ht="25.5" customHeight="1" x14ac:dyDescent="0.4">
      <c r="A32" s="149"/>
      <c r="B32" s="155" t="s">
        <v>126</v>
      </c>
      <c r="C32" s="151" t="s">
        <v>44</v>
      </c>
      <c r="D32" s="49" t="s">
        <v>7</v>
      </c>
      <c r="E32" s="142"/>
      <c r="F32" s="143"/>
      <c r="G32" s="42"/>
    </row>
    <row r="33" spans="1:16" s="7" customFormat="1" ht="25.5" customHeight="1" x14ac:dyDescent="0.4">
      <c r="A33" s="149"/>
      <c r="B33" s="156"/>
      <c r="C33" s="152"/>
      <c r="D33" s="49" t="s">
        <v>7</v>
      </c>
      <c r="E33" s="83" t="s">
        <v>143</v>
      </c>
      <c r="F33" s="42"/>
      <c r="G33" s="42"/>
    </row>
    <row r="34" spans="1:16" s="7" customFormat="1" ht="25.5" customHeight="1" x14ac:dyDescent="0.4">
      <c r="A34" s="149"/>
      <c r="B34" s="156"/>
      <c r="C34" s="153"/>
      <c r="D34" s="49" t="s">
        <v>7</v>
      </c>
      <c r="E34" s="83" t="s">
        <v>143</v>
      </c>
      <c r="F34" s="42"/>
      <c r="G34" s="42"/>
    </row>
    <row r="35" spans="1:16" s="7" customFormat="1" ht="45" customHeight="1" x14ac:dyDescent="0.4">
      <c r="A35" s="149"/>
      <c r="B35" s="90" t="s">
        <v>127</v>
      </c>
      <c r="C35" s="56" t="s">
        <v>189</v>
      </c>
      <c r="D35" s="52" t="s">
        <v>7</v>
      </c>
      <c r="E35" s="84" t="s">
        <v>148</v>
      </c>
      <c r="F35" s="87"/>
      <c r="G35" s="55" t="s">
        <v>46</v>
      </c>
    </row>
    <row r="36" spans="1:16" ht="41.25" customHeight="1" x14ac:dyDescent="0.4">
      <c r="A36" s="149"/>
      <c r="B36" s="90" t="s">
        <v>128</v>
      </c>
      <c r="C36" s="48" t="s">
        <v>192</v>
      </c>
      <c r="D36" s="52" t="s">
        <v>7</v>
      </c>
      <c r="E36" s="93" t="s">
        <v>180</v>
      </c>
      <c r="F36" s="47"/>
      <c r="G36" s="52" t="s">
        <v>48</v>
      </c>
      <c r="H36" s="45"/>
      <c r="I36" s="45"/>
      <c r="J36" s="45"/>
      <c r="K36" s="45"/>
      <c r="L36" s="45"/>
      <c r="M36" s="45"/>
      <c r="N36" s="45"/>
      <c r="O36" s="45"/>
      <c r="P36" s="45"/>
    </row>
    <row r="37" spans="1:16" s="7" customFormat="1" ht="45" customHeight="1" x14ac:dyDescent="0.4">
      <c r="A37" s="149"/>
      <c r="B37" s="32" t="s">
        <v>129</v>
      </c>
      <c r="C37" s="13" t="s">
        <v>193</v>
      </c>
      <c r="D37" s="52" t="s">
        <v>7</v>
      </c>
      <c r="E37" s="142"/>
      <c r="F37" s="143"/>
      <c r="G37" s="54"/>
    </row>
    <row r="38" spans="1:16" s="7" customFormat="1" ht="36" customHeight="1" x14ac:dyDescent="0.4">
      <c r="A38" s="149"/>
      <c r="B38" s="90" t="s">
        <v>50</v>
      </c>
      <c r="C38" s="13" t="s">
        <v>181</v>
      </c>
      <c r="D38" s="52" t="s">
        <v>7</v>
      </c>
      <c r="E38" s="83" t="s">
        <v>144</v>
      </c>
      <c r="F38" s="42"/>
      <c r="G38" s="54"/>
    </row>
    <row r="39" spans="1:16" s="7" customFormat="1" ht="36" customHeight="1" x14ac:dyDescent="0.4">
      <c r="A39" s="149"/>
      <c r="B39" s="32" t="s">
        <v>51</v>
      </c>
      <c r="C39" s="13" t="s">
        <v>182</v>
      </c>
      <c r="D39" s="52" t="s">
        <v>7</v>
      </c>
      <c r="E39" s="83" t="s">
        <v>145</v>
      </c>
      <c r="F39" s="42"/>
      <c r="G39" s="54"/>
    </row>
    <row r="40" spans="1:16" s="7" customFormat="1" ht="36" customHeight="1" x14ac:dyDescent="0.4">
      <c r="A40" s="149"/>
      <c r="B40" s="90" t="s">
        <v>52</v>
      </c>
      <c r="C40" s="13" t="s">
        <v>183</v>
      </c>
      <c r="D40" s="52" t="s">
        <v>7</v>
      </c>
      <c r="E40" s="84" t="s">
        <v>149</v>
      </c>
      <c r="F40" s="42"/>
      <c r="G40" s="54"/>
    </row>
    <row r="41" spans="1:16" s="7" customFormat="1" ht="27.75" customHeight="1" x14ac:dyDescent="0.4">
      <c r="A41" s="150"/>
      <c r="B41" s="32" t="s">
        <v>53</v>
      </c>
      <c r="C41" s="9" t="s">
        <v>54</v>
      </c>
      <c r="D41" s="52" t="s">
        <v>7</v>
      </c>
      <c r="E41" s="144"/>
      <c r="F41" s="145"/>
      <c r="G41" s="42"/>
    </row>
    <row r="42" spans="1:16" s="7" customFormat="1" ht="27.75" customHeight="1" x14ac:dyDescent="0.4">
      <c r="A42" s="148" t="s">
        <v>55</v>
      </c>
      <c r="B42" s="90" t="s">
        <v>56</v>
      </c>
      <c r="C42" s="53" t="s">
        <v>57</v>
      </c>
      <c r="D42" s="52" t="s">
        <v>7</v>
      </c>
      <c r="E42" s="142"/>
      <c r="F42" s="143"/>
      <c r="G42" s="42"/>
    </row>
    <row r="43" spans="1:16" ht="27.75" customHeight="1" x14ac:dyDescent="0.4">
      <c r="A43" s="149"/>
      <c r="B43" s="32" t="s">
        <v>58</v>
      </c>
      <c r="C43" s="51" t="s">
        <v>59</v>
      </c>
      <c r="D43" s="49" t="s">
        <v>7</v>
      </c>
      <c r="E43" s="85" t="s">
        <v>146</v>
      </c>
      <c r="F43" s="47"/>
      <c r="G43" s="49" t="s">
        <v>151</v>
      </c>
    </row>
    <row r="44" spans="1:16" ht="27.75" customHeight="1" x14ac:dyDescent="0.4">
      <c r="A44" s="150"/>
      <c r="B44" s="28" t="s">
        <v>162</v>
      </c>
      <c r="C44" s="50" t="s">
        <v>60</v>
      </c>
      <c r="D44" s="49" t="s">
        <v>7</v>
      </c>
      <c r="E44" s="85" t="s">
        <v>147</v>
      </c>
      <c r="F44" s="47"/>
      <c r="G44" s="49" t="s">
        <v>150</v>
      </c>
    </row>
    <row r="45" spans="1:16" s="7" customFormat="1" ht="44.25" customHeight="1" x14ac:dyDescent="0.4">
      <c r="A45" s="148" t="s">
        <v>156</v>
      </c>
      <c r="B45" s="28" t="s">
        <v>163</v>
      </c>
      <c r="C45" s="10" t="s">
        <v>138</v>
      </c>
      <c r="D45" s="49" t="s">
        <v>7</v>
      </c>
      <c r="E45" s="83" t="s">
        <v>152</v>
      </c>
      <c r="F45" s="42"/>
      <c r="G45" s="44" t="s">
        <v>118</v>
      </c>
    </row>
    <row r="46" spans="1:16" s="7" customFormat="1" ht="46.5" customHeight="1" x14ac:dyDescent="0.4">
      <c r="A46" s="149"/>
      <c r="B46" s="81" t="s">
        <v>164</v>
      </c>
      <c r="C46" s="10" t="s">
        <v>139</v>
      </c>
      <c r="D46" s="49" t="s">
        <v>7</v>
      </c>
      <c r="E46" s="83" t="s">
        <v>152</v>
      </c>
      <c r="F46" s="82"/>
      <c r="G46" s="98" t="s">
        <v>194</v>
      </c>
    </row>
    <row r="47" spans="1:16" s="7" customFormat="1" ht="51.75" customHeight="1" x14ac:dyDescent="0.4">
      <c r="A47" s="149"/>
      <c r="B47" s="81" t="s">
        <v>165</v>
      </c>
      <c r="C47" s="10" t="s">
        <v>61</v>
      </c>
      <c r="D47" s="49" t="s">
        <v>7</v>
      </c>
      <c r="E47" s="146"/>
      <c r="F47" s="147"/>
      <c r="G47" s="43" t="s">
        <v>142</v>
      </c>
    </row>
    <row r="48" spans="1:16" s="7" customFormat="1" ht="36" customHeight="1" x14ac:dyDescent="0.4">
      <c r="A48" s="149"/>
      <c r="B48" s="81" t="s">
        <v>166</v>
      </c>
      <c r="C48" s="9" t="s">
        <v>62</v>
      </c>
      <c r="D48" s="49" t="s">
        <v>7</v>
      </c>
      <c r="E48" s="83" t="s">
        <v>153</v>
      </c>
      <c r="F48" s="42"/>
      <c r="G48" s="42"/>
    </row>
    <row r="49" spans="1:7" s="7" customFormat="1" ht="26.25" customHeight="1" x14ac:dyDescent="0.4">
      <c r="A49" s="149"/>
      <c r="B49" s="90" t="s">
        <v>167</v>
      </c>
      <c r="C49" s="9" t="s">
        <v>160</v>
      </c>
      <c r="D49" s="49" t="s">
        <v>7</v>
      </c>
      <c r="E49" s="111"/>
      <c r="F49" s="112"/>
      <c r="G49" s="88"/>
    </row>
    <row r="50" spans="1:7" s="7" customFormat="1" ht="26.25" customHeight="1" x14ac:dyDescent="0.4">
      <c r="A50" s="149"/>
      <c r="B50" s="90" t="s">
        <v>168</v>
      </c>
      <c r="C50" s="9" t="s">
        <v>157</v>
      </c>
      <c r="D50" s="49" t="s">
        <v>7</v>
      </c>
      <c r="E50" s="111"/>
      <c r="F50" s="112"/>
      <c r="G50" s="88"/>
    </row>
    <row r="51" spans="1:7" s="7" customFormat="1" ht="26.25" customHeight="1" x14ac:dyDescent="0.4">
      <c r="A51" s="149"/>
      <c r="B51" s="90" t="s">
        <v>169</v>
      </c>
      <c r="C51" s="9" t="s">
        <v>158</v>
      </c>
      <c r="D51" s="49" t="s">
        <v>7</v>
      </c>
      <c r="E51" s="111"/>
      <c r="F51" s="112"/>
      <c r="G51" s="88"/>
    </row>
    <row r="52" spans="1:7" s="7" customFormat="1" ht="58.5" x14ac:dyDescent="0.4">
      <c r="A52" s="149"/>
      <c r="B52" s="90" t="s">
        <v>170</v>
      </c>
      <c r="C52" s="89" t="s">
        <v>159</v>
      </c>
      <c r="D52" s="52" t="s">
        <v>7</v>
      </c>
      <c r="E52" s="111"/>
      <c r="F52" s="112"/>
      <c r="G52" s="88"/>
    </row>
    <row r="53" spans="1:7" s="7" customFormat="1" ht="26.25" customHeight="1" x14ac:dyDescent="0.4">
      <c r="A53" s="150"/>
      <c r="B53" s="90" t="s">
        <v>171</v>
      </c>
      <c r="C53" s="9" t="s">
        <v>161</v>
      </c>
      <c r="D53" s="52" t="s">
        <v>7</v>
      </c>
      <c r="E53" s="83" t="s">
        <v>172</v>
      </c>
      <c r="F53" s="88"/>
      <c r="G53" s="88"/>
    </row>
    <row r="54" spans="1:7" s="7" customFormat="1" ht="26.25" customHeight="1" x14ac:dyDescent="0.4">
      <c r="A54" s="41" t="s">
        <v>132</v>
      </c>
      <c r="B54" s="28" t="s">
        <v>137</v>
      </c>
      <c r="C54" s="40" t="s">
        <v>63</v>
      </c>
      <c r="D54" s="52" t="s">
        <v>7</v>
      </c>
      <c r="E54" s="120"/>
      <c r="F54" s="120"/>
      <c r="G54" s="39"/>
    </row>
    <row r="55" spans="1:7" s="7" customFormat="1" ht="36.75" customHeight="1" x14ac:dyDescent="0.4">
      <c r="A55" s="38"/>
      <c r="B55" s="33"/>
      <c r="C55" s="10"/>
      <c r="D55" s="10"/>
      <c r="E55" s="37"/>
      <c r="F55" s="37"/>
      <c r="G55" s="36"/>
    </row>
    <row r="56" spans="1:7" ht="23.25" customHeight="1" x14ac:dyDescent="0.4">
      <c r="A56" s="134" t="s">
        <v>64</v>
      </c>
      <c r="B56" s="135"/>
      <c r="C56" s="135"/>
      <c r="D56" s="135"/>
      <c r="E56" s="135"/>
      <c r="F56" s="135"/>
      <c r="G56" s="135"/>
    </row>
    <row r="57" spans="1:7" ht="23.25" customHeight="1" x14ac:dyDescent="0.4">
      <c r="A57" s="5" t="s">
        <v>65</v>
      </c>
      <c r="B57" s="5"/>
      <c r="C57" s="5"/>
      <c r="D57" s="5"/>
      <c r="E57" s="5"/>
      <c r="F57" s="5"/>
      <c r="G57" s="5"/>
    </row>
    <row r="58" spans="1:7" x14ac:dyDescent="0.4">
      <c r="A58" s="25"/>
      <c r="B58" s="35"/>
      <c r="C58" s="2"/>
      <c r="D58" s="2"/>
      <c r="E58" s="3"/>
      <c r="F58" s="3"/>
      <c r="G58" s="2"/>
    </row>
    <row r="59" spans="1:7" s="7" customFormat="1" ht="63" customHeight="1" x14ac:dyDescent="0.4">
      <c r="A59" s="121" t="s">
        <v>66</v>
      </c>
      <c r="B59" s="33" t="s">
        <v>67</v>
      </c>
      <c r="C59" s="118" t="s">
        <v>68</v>
      </c>
      <c r="D59" s="119"/>
      <c r="E59" s="31"/>
      <c r="F59" s="34"/>
      <c r="G59" s="1" t="s">
        <v>69</v>
      </c>
    </row>
    <row r="60" spans="1:7" s="7" customFormat="1" ht="58.5" customHeight="1" x14ac:dyDescent="0.4">
      <c r="A60" s="122"/>
      <c r="B60" s="33" t="s">
        <v>9</v>
      </c>
      <c r="C60" s="118" t="s">
        <v>70</v>
      </c>
      <c r="D60" s="119"/>
      <c r="E60" s="31"/>
      <c r="F60" s="30"/>
      <c r="G60" s="1" t="s">
        <v>71</v>
      </c>
    </row>
    <row r="61" spans="1:7" s="7" customFormat="1" ht="58.5" customHeight="1" x14ac:dyDescent="0.4">
      <c r="A61" s="122"/>
      <c r="B61" s="33" t="s">
        <v>10</v>
      </c>
      <c r="C61" s="124" t="s">
        <v>72</v>
      </c>
      <c r="D61" s="125"/>
      <c r="E61" s="31"/>
      <c r="F61" s="30"/>
      <c r="G61" s="29" t="s">
        <v>73</v>
      </c>
    </row>
    <row r="62" spans="1:7" s="7" customFormat="1" ht="58.5" customHeight="1" x14ac:dyDescent="0.4">
      <c r="A62" s="123"/>
      <c r="B62" s="90" t="s">
        <v>155</v>
      </c>
      <c r="C62" s="118" t="s">
        <v>74</v>
      </c>
      <c r="D62" s="119"/>
      <c r="E62" s="31"/>
      <c r="F62" s="30" t="s">
        <v>75</v>
      </c>
      <c r="G62" s="29" t="s">
        <v>76</v>
      </c>
    </row>
  </sheetData>
  <mergeCells count="47">
    <mergeCell ref="A42:A44"/>
    <mergeCell ref="C32:C34"/>
    <mergeCell ref="A30:A41"/>
    <mergeCell ref="A45:A53"/>
    <mergeCell ref="A12:A18"/>
    <mergeCell ref="A19:A23"/>
    <mergeCell ref="B32:B34"/>
    <mergeCell ref="D26:D28"/>
    <mergeCell ref="C26:C28"/>
    <mergeCell ref="B26:B28"/>
    <mergeCell ref="A24:A29"/>
    <mergeCell ref="A56:G56"/>
    <mergeCell ref="E27:F27"/>
    <mergeCell ref="E28:F28"/>
    <mergeCell ref="E29:F29"/>
    <mergeCell ref="E30:F30"/>
    <mergeCell ref="E31:F31"/>
    <mergeCell ref="E32:F32"/>
    <mergeCell ref="E37:F37"/>
    <mergeCell ref="E41:F41"/>
    <mergeCell ref="E42:F42"/>
    <mergeCell ref="E47:F47"/>
    <mergeCell ref="E49:F49"/>
    <mergeCell ref="C62:D62"/>
    <mergeCell ref="E54:F54"/>
    <mergeCell ref="A59:A62"/>
    <mergeCell ref="C59:D59"/>
    <mergeCell ref="C60:D60"/>
    <mergeCell ref="C61:D61"/>
    <mergeCell ref="E12:F12"/>
    <mergeCell ref="E13:F13"/>
    <mergeCell ref="E14:F14"/>
    <mergeCell ref="E15:F15"/>
    <mergeCell ref="E16:F16"/>
    <mergeCell ref="E17:F17"/>
    <mergeCell ref="E18:F18"/>
    <mergeCell ref="E19:F19"/>
    <mergeCell ref="E20:F20"/>
    <mergeCell ref="E21:F21"/>
    <mergeCell ref="E50:F50"/>
    <mergeCell ref="E51:F51"/>
    <mergeCell ref="E52:F52"/>
    <mergeCell ref="E22:F22"/>
    <mergeCell ref="E23:F23"/>
    <mergeCell ref="E24:F24"/>
    <mergeCell ref="E25:F25"/>
    <mergeCell ref="E26:F26"/>
  </mergeCells>
  <phoneticPr fontId="2"/>
  <pageMargins left="0.51181102362204722" right="0.31496062992125984" top="0.74803149606299213" bottom="0.74803149606299213" header="0.31496062992125984" footer="0.31496062992125984"/>
  <pageSetup paperSize="9" scale="45" fitToHeight="2" orientation="portrait" r:id="rId1"/>
  <rowBreaks count="1" manualBreakCount="1">
    <brk id="55" max="16383" man="1"/>
  </rowBreaks>
  <colBreaks count="1" manualBreakCount="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19050</xdr:colOff>
                    <xdr:row>58</xdr:row>
                    <xdr:rowOff>152400</xdr:rowOff>
                  </from>
                  <to>
                    <xdr:col>4</xdr:col>
                    <xdr:colOff>533400</xdr:colOff>
                    <xdr:row>58</xdr:row>
                    <xdr:rowOff>457200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4</xdr:col>
                    <xdr:colOff>0</xdr:colOff>
                    <xdr:row>59</xdr:row>
                    <xdr:rowOff>133350</xdr:rowOff>
                  </from>
                  <to>
                    <xdr:col>4</xdr:col>
                    <xdr:colOff>1295400</xdr:colOff>
                    <xdr:row>59</xdr:row>
                    <xdr:rowOff>609600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4</xdr:col>
                    <xdr:colOff>19050</xdr:colOff>
                    <xdr:row>60</xdr:row>
                    <xdr:rowOff>19050</xdr:rowOff>
                  </from>
                  <to>
                    <xdr:col>4</xdr:col>
                    <xdr:colOff>1304925</xdr:colOff>
                    <xdr:row>60</xdr:row>
                    <xdr:rowOff>419100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4</xdr:col>
                    <xdr:colOff>0</xdr:colOff>
                    <xdr:row>25</xdr:row>
                    <xdr:rowOff>85725</xdr:rowOff>
                  </from>
                  <to>
                    <xdr:col>4</xdr:col>
                    <xdr:colOff>1676400</xdr:colOff>
                    <xdr:row>25</xdr:row>
                    <xdr:rowOff>266700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4</xdr:col>
                    <xdr:colOff>28575</xdr:colOff>
                    <xdr:row>42</xdr:row>
                    <xdr:rowOff>76200</xdr:rowOff>
                  </from>
                  <to>
                    <xdr:col>4</xdr:col>
                    <xdr:colOff>533400</xdr:colOff>
                    <xdr:row>43</xdr:row>
                    <xdr:rowOff>9525</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4</xdr:col>
                    <xdr:colOff>38100</xdr:colOff>
                    <xdr:row>43</xdr:row>
                    <xdr:rowOff>114300</xdr:rowOff>
                  </from>
                  <to>
                    <xdr:col>4</xdr:col>
                    <xdr:colOff>1085850</xdr:colOff>
                    <xdr:row>43</xdr:row>
                    <xdr:rowOff>304800</xdr:rowOff>
                  </to>
                </anchor>
              </controlPr>
            </control>
          </mc:Choice>
        </mc:AlternateContent>
        <mc:AlternateContent xmlns:mc="http://schemas.openxmlformats.org/markup-compatibility/2006">
          <mc:Choice Requires="x14">
            <control shapeId="10251" r:id="rId10" name="Check Box 11">
              <controlPr defaultSize="0" autoFill="0" autoLine="0" autoPict="0">
                <anchor moveWithCells="1">
                  <from>
                    <xdr:col>5</xdr:col>
                    <xdr:colOff>200025</xdr:colOff>
                    <xdr:row>25</xdr:row>
                    <xdr:rowOff>66675</xdr:rowOff>
                  </from>
                  <to>
                    <xdr:col>5</xdr:col>
                    <xdr:colOff>1247775</xdr:colOff>
                    <xdr:row>25</xdr:row>
                    <xdr:rowOff>285750</xdr:rowOff>
                  </to>
                </anchor>
              </controlPr>
            </control>
          </mc:Choice>
        </mc:AlternateContent>
        <mc:AlternateContent xmlns:mc="http://schemas.openxmlformats.org/markup-compatibility/2006">
          <mc:Choice Requires="x14">
            <control shapeId="10252" r:id="rId11" name="Check Box 12">
              <controlPr defaultSize="0" autoFill="0" autoLine="0" autoPict="0">
                <anchor moveWithCells="1">
                  <from>
                    <xdr:col>5</xdr:col>
                    <xdr:colOff>1190625</xdr:colOff>
                    <xdr:row>25</xdr:row>
                    <xdr:rowOff>57150</xdr:rowOff>
                  </from>
                  <to>
                    <xdr:col>5</xdr:col>
                    <xdr:colOff>2219325</xdr:colOff>
                    <xdr:row>25</xdr:row>
                    <xdr:rowOff>276225</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5</xdr:col>
                    <xdr:colOff>1990725</xdr:colOff>
                    <xdr:row>25</xdr:row>
                    <xdr:rowOff>57150</xdr:rowOff>
                  </from>
                  <to>
                    <xdr:col>5</xdr:col>
                    <xdr:colOff>3038475</xdr:colOff>
                    <xdr:row>25</xdr:row>
                    <xdr:rowOff>276225</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4</xdr:col>
                    <xdr:colOff>9525</xdr:colOff>
                    <xdr:row>26</xdr:row>
                    <xdr:rowOff>85725</xdr:rowOff>
                  </from>
                  <to>
                    <xdr:col>4</xdr:col>
                    <xdr:colOff>1057275</xdr:colOff>
                    <xdr:row>26</xdr:row>
                    <xdr:rowOff>304800</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4</xdr:col>
                    <xdr:colOff>923925</xdr:colOff>
                    <xdr:row>26</xdr:row>
                    <xdr:rowOff>66675</xdr:rowOff>
                  </from>
                  <to>
                    <xdr:col>4</xdr:col>
                    <xdr:colOff>1962150</xdr:colOff>
                    <xdr:row>26</xdr:row>
                    <xdr:rowOff>285750</xdr:rowOff>
                  </to>
                </anchor>
              </controlPr>
            </control>
          </mc:Choice>
        </mc:AlternateContent>
        <mc:AlternateContent xmlns:mc="http://schemas.openxmlformats.org/markup-compatibility/2006">
          <mc:Choice Requires="x14">
            <control shapeId="10256" r:id="rId15" name="Check Box 16">
              <controlPr defaultSize="0" autoFill="0" autoLine="0" autoPict="0">
                <anchor moveWithCells="1">
                  <from>
                    <xdr:col>4</xdr:col>
                    <xdr:colOff>1771650</xdr:colOff>
                    <xdr:row>26</xdr:row>
                    <xdr:rowOff>66675</xdr:rowOff>
                  </from>
                  <to>
                    <xdr:col>5</xdr:col>
                    <xdr:colOff>781050</xdr:colOff>
                    <xdr:row>26</xdr:row>
                    <xdr:rowOff>285750</xdr:rowOff>
                  </to>
                </anchor>
              </controlPr>
            </control>
          </mc:Choice>
        </mc:AlternateContent>
        <mc:AlternateContent xmlns:mc="http://schemas.openxmlformats.org/markup-compatibility/2006">
          <mc:Choice Requires="x14">
            <control shapeId="10257" r:id="rId16" name="Check Box 17">
              <controlPr defaultSize="0" autoFill="0" autoLine="0" autoPict="0">
                <anchor moveWithCells="1">
                  <from>
                    <xdr:col>5</xdr:col>
                    <xdr:colOff>219075</xdr:colOff>
                    <xdr:row>26</xdr:row>
                    <xdr:rowOff>95250</xdr:rowOff>
                  </from>
                  <to>
                    <xdr:col>5</xdr:col>
                    <xdr:colOff>1257300</xdr:colOff>
                    <xdr:row>26</xdr:row>
                    <xdr:rowOff>304800</xdr:rowOff>
                  </to>
                </anchor>
              </controlPr>
            </control>
          </mc:Choice>
        </mc:AlternateContent>
        <mc:AlternateContent xmlns:mc="http://schemas.openxmlformats.org/markup-compatibility/2006">
          <mc:Choice Requires="x14">
            <control shapeId="10258" r:id="rId17" name="Check Box 18">
              <controlPr defaultSize="0" autoFill="0" autoLine="0" autoPict="0">
                <anchor moveWithCells="1">
                  <from>
                    <xdr:col>4</xdr:col>
                    <xdr:colOff>9525</xdr:colOff>
                    <xdr:row>27</xdr:row>
                    <xdr:rowOff>38100</xdr:rowOff>
                  </from>
                  <to>
                    <xdr:col>4</xdr:col>
                    <xdr:colOff>1533525</xdr:colOff>
                    <xdr:row>28</xdr:row>
                    <xdr:rowOff>0</xdr:rowOff>
                  </to>
                </anchor>
              </controlPr>
            </control>
          </mc:Choice>
        </mc:AlternateContent>
        <mc:AlternateContent xmlns:mc="http://schemas.openxmlformats.org/markup-compatibility/2006">
          <mc:Choice Requires="x14">
            <control shapeId="10259" r:id="rId18" name="Check Box 19">
              <controlPr defaultSize="0" autoFill="0" autoLine="0" autoPict="0">
                <anchor moveWithCells="1">
                  <from>
                    <xdr:col>5</xdr:col>
                    <xdr:colOff>1190625</xdr:colOff>
                    <xdr:row>26</xdr:row>
                    <xdr:rowOff>76200</xdr:rowOff>
                  </from>
                  <to>
                    <xdr:col>5</xdr:col>
                    <xdr:colOff>2238375</xdr:colOff>
                    <xdr:row>26</xdr:row>
                    <xdr:rowOff>295275</xdr:rowOff>
                  </to>
                </anchor>
              </controlPr>
            </control>
          </mc:Choice>
        </mc:AlternateContent>
        <mc:AlternateContent xmlns:mc="http://schemas.openxmlformats.org/markup-compatibility/2006">
          <mc:Choice Requires="x14">
            <control shapeId="10260" r:id="rId19" name="Check Box 20">
              <controlPr defaultSize="0" autoFill="0" autoLine="0" autoPict="0">
                <anchor moveWithCells="1">
                  <from>
                    <xdr:col>5</xdr:col>
                    <xdr:colOff>1714500</xdr:colOff>
                    <xdr:row>26</xdr:row>
                    <xdr:rowOff>57150</xdr:rowOff>
                  </from>
                  <to>
                    <xdr:col>5</xdr:col>
                    <xdr:colOff>2752725</xdr:colOff>
                    <xdr:row>26</xdr:row>
                    <xdr:rowOff>285750</xdr:rowOff>
                  </to>
                </anchor>
              </controlPr>
            </control>
          </mc:Choice>
        </mc:AlternateContent>
        <mc:AlternateContent xmlns:mc="http://schemas.openxmlformats.org/markup-compatibility/2006">
          <mc:Choice Requires="x14">
            <control shapeId="10261" r:id="rId20" name="Check Box 21">
              <controlPr defaultSize="0" autoFill="0" autoLine="0" autoPict="0">
                <anchor moveWithCells="1">
                  <from>
                    <xdr:col>4</xdr:col>
                    <xdr:colOff>1714500</xdr:colOff>
                    <xdr:row>27</xdr:row>
                    <xdr:rowOff>47625</xdr:rowOff>
                  </from>
                  <to>
                    <xdr:col>5</xdr:col>
                    <xdr:colOff>714375</xdr:colOff>
                    <xdr:row>27</xdr:row>
                    <xdr:rowOff>266700</xdr:rowOff>
                  </to>
                </anchor>
              </controlPr>
            </control>
          </mc:Choice>
        </mc:AlternateContent>
        <mc:AlternateContent xmlns:mc="http://schemas.openxmlformats.org/markup-compatibility/2006">
          <mc:Choice Requires="x14">
            <control shapeId="10262" r:id="rId21" name="Check Box 22">
              <controlPr defaultSize="0" autoFill="0" autoLine="0" autoPict="0">
                <anchor moveWithCells="1">
                  <from>
                    <xdr:col>5</xdr:col>
                    <xdr:colOff>1152525</xdr:colOff>
                    <xdr:row>27</xdr:row>
                    <xdr:rowOff>47625</xdr:rowOff>
                  </from>
                  <to>
                    <xdr:col>5</xdr:col>
                    <xdr:colOff>2200275</xdr:colOff>
                    <xdr:row>27</xdr:row>
                    <xdr:rowOff>266700</xdr:rowOff>
                  </to>
                </anchor>
              </controlPr>
            </control>
          </mc:Choice>
        </mc:AlternateContent>
        <mc:AlternateContent xmlns:mc="http://schemas.openxmlformats.org/markup-compatibility/2006">
          <mc:Choice Requires="x14">
            <control shapeId="10263" r:id="rId22" name="Check Box 23">
              <controlPr defaultSize="0" autoFill="0" autoLine="0" autoPict="0">
                <anchor moveWithCells="1">
                  <from>
                    <xdr:col>3</xdr:col>
                    <xdr:colOff>219075</xdr:colOff>
                    <xdr:row>61</xdr:row>
                    <xdr:rowOff>152400</xdr:rowOff>
                  </from>
                  <to>
                    <xdr:col>4</xdr:col>
                    <xdr:colOff>1276350</xdr:colOff>
                    <xdr:row>61</xdr:row>
                    <xdr:rowOff>552450</xdr:rowOff>
                  </to>
                </anchor>
              </controlPr>
            </control>
          </mc:Choice>
        </mc:AlternateContent>
        <mc:AlternateContent xmlns:mc="http://schemas.openxmlformats.org/markup-compatibility/2006">
          <mc:Choice Requires="x14">
            <control shapeId="10264" r:id="rId23" name="Check Box 24">
              <controlPr defaultSize="0" autoFill="0" autoLine="0" autoPict="0">
                <anchor moveWithCells="1">
                  <from>
                    <xdr:col>5</xdr:col>
                    <xdr:colOff>57150</xdr:colOff>
                    <xdr:row>61</xdr:row>
                    <xdr:rowOff>57150</xdr:rowOff>
                  </from>
                  <to>
                    <xdr:col>5</xdr:col>
                    <xdr:colOff>1343025</xdr:colOff>
                    <xdr:row>61</xdr:row>
                    <xdr:rowOff>457200</xdr:rowOff>
                  </to>
                </anchor>
              </controlPr>
            </control>
          </mc:Choice>
        </mc:AlternateContent>
        <mc:AlternateContent xmlns:mc="http://schemas.openxmlformats.org/markup-compatibility/2006">
          <mc:Choice Requires="x14">
            <control shapeId="10265" r:id="rId24" name="Check Box 25">
              <controlPr defaultSize="0" autoFill="0" autoLine="0" autoPict="0">
                <anchor moveWithCells="1">
                  <from>
                    <xdr:col>5</xdr:col>
                    <xdr:colOff>66675</xdr:colOff>
                    <xdr:row>61</xdr:row>
                    <xdr:rowOff>400050</xdr:rowOff>
                  </from>
                  <to>
                    <xdr:col>5</xdr:col>
                    <xdr:colOff>1352550</xdr:colOff>
                    <xdr:row>62</xdr:row>
                    <xdr:rowOff>57150</xdr:rowOff>
                  </to>
                </anchor>
              </controlPr>
            </control>
          </mc:Choice>
        </mc:AlternateContent>
        <mc:AlternateContent xmlns:mc="http://schemas.openxmlformats.org/markup-compatibility/2006">
          <mc:Choice Requires="x14">
            <control shapeId="10268" r:id="rId25" name="Check Box 28">
              <controlPr defaultSize="0" autoFill="0" autoLine="0" autoPict="0">
                <anchor moveWithCells="1">
                  <from>
                    <xdr:col>4</xdr:col>
                    <xdr:colOff>9525</xdr:colOff>
                    <xdr:row>36</xdr:row>
                    <xdr:rowOff>57150</xdr:rowOff>
                  </from>
                  <to>
                    <xdr:col>4</xdr:col>
                    <xdr:colOff>1285875</xdr:colOff>
                    <xdr:row>36</xdr:row>
                    <xdr:rowOff>447675</xdr:rowOff>
                  </to>
                </anchor>
              </controlPr>
            </control>
          </mc:Choice>
        </mc:AlternateContent>
        <mc:AlternateContent xmlns:mc="http://schemas.openxmlformats.org/markup-compatibility/2006">
          <mc:Choice Requires="x14">
            <control shapeId="10274" r:id="rId26" name="Check Box 34">
              <controlPr defaultSize="0" autoFill="0" autoLine="0" autoPict="0">
                <anchor moveWithCells="1">
                  <from>
                    <xdr:col>4</xdr:col>
                    <xdr:colOff>38100</xdr:colOff>
                    <xdr:row>46</xdr:row>
                    <xdr:rowOff>133350</xdr:rowOff>
                  </from>
                  <to>
                    <xdr:col>4</xdr:col>
                    <xdr:colOff>1314450</xdr:colOff>
                    <xdr:row>46</xdr:row>
                    <xdr:rowOff>504825</xdr:rowOff>
                  </to>
                </anchor>
              </controlPr>
            </control>
          </mc:Choice>
        </mc:AlternateContent>
        <mc:AlternateContent xmlns:mc="http://schemas.openxmlformats.org/markup-compatibility/2006">
          <mc:Choice Requires="x14">
            <control shapeId="10275" r:id="rId27" name="Check Box 35">
              <controlPr defaultSize="0" autoFill="0" autoLine="0" autoPict="0">
                <anchor moveWithCells="1">
                  <from>
                    <xdr:col>4</xdr:col>
                    <xdr:colOff>28575</xdr:colOff>
                    <xdr:row>32</xdr:row>
                    <xdr:rowOff>0</xdr:rowOff>
                  </from>
                  <to>
                    <xdr:col>4</xdr:col>
                    <xdr:colOff>1314450</xdr:colOff>
                    <xdr:row>33</xdr:row>
                    <xdr:rowOff>66675</xdr:rowOff>
                  </to>
                </anchor>
              </controlPr>
            </control>
          </mc:Choice>
        </mc:AlternateContent>
        <mc:AlternateContent xmlns:mc="http://schemas.openxmlformats.org/markup-compatibility/2006">
          <mc:Choice Requires="x14">
            <control shapeId="10277" r:id="rId28" name="Check Box 37">
              <controlPr defaultSize="0" autoFill="0" autoLine="0" autoPict="0">
                <anchor moveWithCells="1">
                  <from>
                    <xdr:col>4</xdr:col>
                    <xdr:colOff>28575</xdr:colOff>
                    <xdr:row>31</xdr:row>
                    <xdr:rowOff>9525</xdr:rowOff>
                  </from>
                  <to>
                    <xdr:col>4</xdr:col>
                    <xdr:colOff>1314450</xdr:colOff>
                    <xdr:row>32</xdr:row>
                    <xdr:rowOff>76200</xdr:rowOff>
                  </to>
                </anchor>
              </controlPr>
            </control>
          </mc:Choice>
        </mc:AlternateContent>
        <mc:AlternateContent xmlns:mc="http://schemas.openxmlformats.org/markup-compatibility/2006">
          <mc:Choice Requires="x14">
            <control shapeId="10282" r:id="rId29" name="Check Box 42">
              <controlPr defaultSize="0" autoFill="0" autoLine="0" autoPict="0">
                <anchor moveWithCells="1">
                  <from>
                    <xdr:col>4</xdr:col>
                    <xdr:colOff>19050</xdr:colOff>
                    <xdr:row>41</xdr:row>
                    <xdr:rowOff>47625</xdr:rowOff>
                  </from>
                  <to>
                    <xdr:col>4</xdr:col>
                    <xdr:colOff>1295400</xdr:colOff>
                    <xdr:row>42</xdr:row>
                    <xdr:rowOff>76200</xdr:rowOff>
                  </to>
                </anchor>
              </controlPr>
            </control>
          </mc:Choice>
        </mc:AlternateContent>
        <mc:AlternateContent xmlns:mc="http://schemas.openxmlformats.org/markup-compatibility/2006">
          <mc:Choice Requires="x14">
            <control shapeId="10284" r:id="rId30" name="Check Box 44">
              <controlPr defaultSize="0" autoFill="0" autoLine="0" autoPict="0">
                <anchor moveWithCells="1">
                  <from>
                    <xdr:col>4</xdr:col>
                    <xdr:colOff>9525</xdr:colOff>
                    <xdr:row>37</xdr:row>
                    <xdr:rowOff>57150</xdr:rowOff>
                  </from>
                  <to>
                    <xdr:col>4</xdr:col>
                    <xdr:colOff>1285875</xdr:colOff>
                    <xdr:row>37</xdr:row>
                    <xdr:rowOff>447675</xdr:rowOff>
                  </to>
                </anchor>
              </controlPr>
            </control>
          </mc:Choice>
        </mc:AlternateContent>
        <mc:AlternateContent xmlns:mc="http://schemas.openxmlformats.org/markup-compatibility/2006">
          <mc:Choice Requires="x14">
            <control shapeId="10285" r:id="rId31" name="Check Box 45">
              <controlPr defaultSize="0" autoFill="0" autoLine="0" autoPict="0">
                <anchor moveWithCells="1">
                  <from>
                    <xdr:col>4</xdr:col>
                    <xdr:colOff>9525</xdr:colOff>
                    <xdr:row>38</xdr:row>
                    <xdr:rowOff>57150</xdr:rowOff>
                  </from>
                  <to>
                    <xdr:col>4</xdr:col>
                    <xdr:colOff>1285875</xdr:colOff>
                    <xdr:row>38</xdr:row>
                    <xdr:rowOff>447675</xdr:rowOff>
                  </to>
                </anchor>
              </controlPr>
            </control>
          </mc:Choice>
        </mc:AlternateContent>
        <mc:AlternateContent xmlns:mc="http://schemas.openxmlformats.org/markup-compatibility/2006">
          <mc:Choice Requires="x14">
            <control shapeId="10286" r:id="rId32" name="Check Box 46">
              <controlPr defaultSize="0" autoFill="0" autoLine="0" autoPict="0">
                <anchor moveWithCells="1">
                  <from>
                    <xdr:col>4</xdr:col>
                    <xdr:colOff>9525</xdr:colOff>
                    <xdr:row>39</xdr:row>
                    <xdr:rowOff>57150</xdr:rowOff>
                  </from>
                  <to>
                    <xdr:col>4</xdr:col>
                    <xdr:colOff>1285875</xdr:colOff>
                    <xdr:row>39</xdr:row>
                    <xdr:rowOff>447675</xdr:rowOff>
                  </to>
                </anchor>
              </controlPr>
            </control>
          </mc:Choice>
        </mc:AlternateContent>
        <mc:AlternateContent xmlns:mc="http://schemas.openxmlformats.org/markup-compatibility/2006">
          <mc:Choice Requires="x14">
            <control shapeId="10287" r:id="rId33" name="Check Box 47">
              <controlPr defaultSize="0" autoFill="0" autoLine="0" autoPict="0">
                <anchor moveWithCells="1">
                  <from>
                    <xdr:col>4</xdr:col>
                    <xdr:colOff>9525</xdr:colOff>
                    <xdr:row>40</xdr:row>
                    <xdr:rowOff>57150</xdr:rowOff>
                  </from>
                  <to>
                    <xdr:col>4</xdr:col>
                    <xdr:colOff>1285875</xdr:colOff>
                    <xdr:row>41</xdr:row>
                    <xdr:rowOff>95250</xdr:rowOff>
                  </to>
                </anchor>
              </controlPr>
            </control>
          </mc:Choice>
        </mc:AlternateContent>
        <mc:AlternateContent xmlns:mc="http://schemas.openxmlformats.org/markup-compatibility/2006">
          <mc:Choice Requires="x14">
            <control shapeId="10288" r:id="rId34" name="Check Box 48">
              <controlPr defaultSize="0" autoFill="0" autoLine="0" autoPict="0">
                <anchor moveWithCells="1">
                  <from>
                    <xdr:col>4</xdr:col>
                    <xdr:colOff>38100</xdr:colOff>
                    <xdr:row>14</xdr:row>
                    <xdr:rowOff>9525</xdr:rowOff>
                  </from>
                  <to>
                    <xdr:col>4</xdr:col>
                    <xdr:colOff>1285875</xdr:colOff>
                    <xdr:row>15</xdr:row>
                    <xdr:rowOff>38100</xdr:rowOff>
                  </to>
                </anchor>
              </controlPr>
            </control>
          </mc:Choice>
        </mc:AlternateContent>
        <mc:AlternateContent xmlns:mc="http://schemas.openxmlformats.org/markup-compatibility/2006">
          <mc:Choice Requires="x14">
            <control shapeId="10267" r:id="rId35" name="Check Box 27">
              <controlPr defaultSize="0" autoFill="0" autoLine="0" autoPict="0">
                <anchor moveWithCells="1">
                  <from>
                    <xdr:col>4</xdr:col>
                    <xdr:colOff>38100</xdr:colOff>
                    <xdr:row>34</xdr:row>
                    <xdr:rowOff>76200</xdr:rowOff>
                  </from>
                  <to>
                    <xdr:col>4</xdr:col>
                    <xdr:colOff>1323975</xdr:colOff>
                    <xdr:row>34</xdr:row>
                    <xdr:rowOff>466725</xdr:rowOff>
                  </to>
                </anchor>
              </controlPr>
            </control>
          </mc:Choice>
        </mc:AlternateContent>
        <mc:AlternateContent xmlns:mc="http://schemas.openxmlformats.org/markup-compatibility/2006">
          <mc:Choice Requires="x14">
            <control shapeId="10276" r:id="rId36" name="Check Box 36">
              <controlPr defaultSize="0" autoFill="0" autoLine="0" autoPict="0">
                <anchor moveWithCells="1">
                  <from>
                    <xdr:col>4</xdr:col>
                    <xdr:colOff>28575</xdr:colOff>
                    <xdr:row>33</xdr:row>
                    <xdr:rowOff>9525</xdr:rowOff>
                  </from>
                  <to>
                    <xdr:col>4</xdr:col>
                    <xdr:colOff>1323975</xdr:colOff>
                    <xdr:row>34</xdr:row>
                    <xdr:rowOff>66675</xdr:rowOff>
                  </to>
                </anchor>
              </controlPr>
            </control>
          </mc:Choice>
        </mc:AlternateContent>
        <mc:AlternateContent xmlns:mc="http://schemas.openxmlformats.org/markup-compatibility/2006">
          <mc:Choice Requires="x14">
            <control shapeId="10272" r:id="rId37" name="Check Box 32">
              <controlPr defaultSize="0" autoFill="0" autoLine="0" autoPict="0">
                <anchor moveWithCells="1">
                  <from>
                    <xdr:col>4</xdr:col>
                    <xdr:colOff>38100</xdr:colOff>
                    <xdr:row>44</xdr:row>
                    <xdr:rowOff>95250</xdr:rowOff>
                  </from>
                  <to>
                    <xdr:col>4</xdr:col>
                    <xdr:colOff>1314450</xdr:colOff>
                    <xdr:row>44</xdr:row>
                    <xdr:rowOff>466725</xdr:rowOff>
                  </to>
                </anchor>
              </controlPr>
            </control>
          </mc:Choice>
        </mc:AlternateContent>
        <mc:AlternateContent xmlns:mc="http://schemas.openxmlformats.org/markup-compatibility/2006">
          <mc:Choice Requires="x14">
            <control shapeId="10291" r:id="rId38" name="Check Box 51">
              <controlPr defaultSize="0" autoFill="0" autoLine="0" autoPict="0">
                <anchor moveWithCells="1">
                  <from>
                    <xdr:col>4</xdr:col>
                    <xdr:colOff>47625</xdr:colOff>
                    <xdr:row>45</xdr:row>
                    <xdr:rowOff>180975</xdr:rowOff>
                  </from>
                  <to>
                    <xdr:col>4</xdr:col>
                    <xdr:colOff>752475</xdr:colOff>
                    <xdr:row>45</xdr:row>
                    <xdr:rowOff>409575</xdr:rowOff>
                  </to>
                </anchor>
              </controlPr>
            </control>
          </mc:Choice>
        </mc:AlternateContent>
        <mc:AlternateContent xmlns:mc="http://schemas.openxmlformats.org/markup-compatibility/2006">
          <mc:Choice Requires="x14">
            <control shapeId="10292" r:id="rId39" name="Check Box 52">
              <controlPr defaultSize="0" autoFill="0" autoLine="0" autoPict="0">
                <anchor moveWithCells="1">
                  <from>
                    <xdr:col>0</xdr:col>
                    <xdr:colOff>257175</xdr:colOff>
                    <xdr:row>6</xdr:row>
                    <xdr:rowOff>190500</xdr:rowOff>
                  </from>
                  <to>
                    <xdr:col>0</xdr:col>
                    <xdr:colOff>942975</xdr:colOff>
                    <xdr:row>7</xdr:row>
                    <xdr:rowOff>209550</xdr:rowOff>
                  </to>
                </anchor>
              </controlPr>
            </control>
          </mc:Choice>
        </mc:AlternateContent>
        <mc:AlternateContent xmlns:mc="http://schemas.openxmlformats.org/markup-compatibility/2006">
          <mc:Choice Requires="x14">
            <control shapeId="10293" r:id="rId40" name="Check Box 53">
              <controlPr defaultSize="0" autoFill="0" autoLine="0" autoPict="0">
                <anchor moveWithCells="1">
                  <from>
                    <xdr:col>0</xdr:col>
                    <xdr:colOff>257175</xdr:colOff>
                    <xdr:row>9</xdr:row>
                    <xdr:rowOff>352425</xdr:rowOff>
                  </from>
                  <to>
                    <xdr:col>0</xdr:col>
                    <xdr:colOff>942975</xdr:colOff>
                    <xdr:row>9</xdr:row>
                    <xdr:rowOff>590550</xdr:rowOff>
                  </to>
                </anchor>
              </controlPr>
            </control>
          </mc:Choice>
        </mc:AlternateContent>
        <mc:AlternateContent xmlns:mc="http://schemas.openxmlformats.org/markup-compatibility/2006">
          <mc:Choice Requires="x14">
            <control shapeId="10273" r:id="rId41" name="Check Box 33">
              <controlPr defaultSize="0" autoFill="0" autoLine="0" autoPict="0">
                <anchor moveWithCells="1">
                  <from>
                    <xdr:col>4</xdr:col>
                    <xdr:colOff>47625</xdr:colOff>
                    <xdr:row>47</xdr:row>
                    <xdr:rowOff>38100</xdr:rowOff>
                  </from>
                  <to>
                    <xdr:col>4</xdr:col>
                    <xdr:colOff>1333500</xdr:colOff>
                    <xdr:row>47</xdr:row>
                    <xdr:rowOff>419100</xdr:rowOff>
                  </to>
                </anchor>
              </controlPr>
            </control>
          </mc:Choice>
        </mc:AlternateContent>
        <mc:AlternateContent xmlns:mc="http://schemas.openxmlformats.org/markup-compatibility/2006">
          <mc:Choice Requires="x14">
            <control shapeId="10299" r:id="rId42" name="Check Box 59">
              <controlPr defaultSize="0" autoFill="0" autoLine="0" autoPict="0">
                <anchor moveWithCells="1">
                  <from>
                    <xdr:col>4</xdr:col>
                    <xdr:colOff>66675</xdr:colOff>
                    <xdr:row>48</xdr:row>
                    <xdr:rowOff>19050</xdr:rowOff>
                  </from>
                  <to>
                    <xdr:col>4</xdr:col>
                    <xdr:colOff>1352550</xdr:colOff>
                    <xdr:row>49</xdr:row>
                    <xdr:rowOff>66675</xdr:rowOff>
                  </to>
                </anchor>
              </controlPr>
            </control>
          </mc:Choice>
        </mc:AlternateContent>
        <mc:AlternateContent xmlns:mc="http://schemas.openxmlformats.org/markup-compatibility/2006">
          <mc:Choice Requires="x14">
            <control shapeId="10300" r:id="rId43" name="Check Box 60">
              <controlPr defaultSize="0" autoFill="0" autoLine="0" autoPict="0">
                <anchor moveWithCells="1">
                  <from>
                    <xdr:col>4</xdr:col>
                    <xdr:colOff>66675</xdr:colOff>
                    <xdr:row>49</xdr:row>
                    <xdr:rowOff>19050</xdr:rowOff>
                  </from>
                  <to>
                    <xdr:col>4</xdr:col>
                    <xdr:colOff>1352550</xdr:colOff>
                    <xdr:row>50</xdr:row>
                    <xdr:rowOff>66675</xdr:rowOff>
                  </to>
                </anchor>
              </controlPr>
            </control>
          </mc:Choice>
        </mc:AlternateContent>
        <mc:AlternateContent xmlns:mc="http://schemas.openxmlformats.org/markup-compatibility/2006">
          <mc:Choice Requires="x14">
            <control shapeId="10301" r:id="rId44" name="Check Box 61">
              <controlPr defaultSize="0" autoFill="0" autoLine="0" autoPict="0">
                <anchor moveWithCells="1">
                  <from>
                    <xdr:col>4</xdr:col>
                    <xdr:colOff>66675</xdr:colOff>
                    <xdr:row>50</xdr:row>
                    <xdr:rowOff>19050</xdr:rowOff>
                  </from>
                  <to>
                    <xdr:col>4</xdr:col>
                    <xdr:colOff>1352550</xdr:colOff>
                    <xdr:row>51</xdr:row>
                    <xdr:rowOff>66675</xdr:rowOff>
                  </to>
                </anchor>
              </controlPr>
            </control>
          </mc:Choice>
        </mc:AlternateContent>
        <mc:AlternateContent xmlns:mc="http://schemas.openxmlformats.org/markup-compatibility/2006">
          <mc:Choice Requires="x14">
            <control shapeId="10302" r:id="rId45" name="Check Box 62">
              <controlPr defaultSize="0" autoFill="0" autoLine="0" autoPict="0">
                <anchor moveWithCells="1">
                  <from>
                    <xdr:col>4</xdr:col>
                    <xdr:colOff>66675</xdr:colOff>
                    <xdr:row>51</xdr:row>
                    <xdr:rowOff>209550</xdr:rowOff>
                  </from>
                  <to>
                    <xdr:col>4</xdr:col>
                    <xdr:colOff>1352550</xdr:colOff>
                    <xdr:row>51</xdr:row>
                    <xdr:rowOff>590550</xdr:rowOff>
                  </to>
                </anchor>
              </controlPr>
            </control>
          </mc:Choice>
        </mc:AlternateContent>
        <mc:AlternateContent xmlns:mc="http://schemas.openxmlformats.org/markup-compatibility/2006">
          <mc:Choice Requires="x14">
            <control shapeId="10303" r:id="rId46" name="Check Box 63">
              <controlPr defaultSize="0" autoFill="0" autoLine="0" autoPict="0">
                <anchor moveWithCells="1">
                  <from>
                    <xdr:col>4</xdr:col>
                    <xdr:colOff>57150</xdr:colOff>
                    <xdr:row>51</xdr:row>
                    <xdr:rowOff>733425</xdr:rowOff>
                  </from>
                  <to>
                    <xdr:col>4</xdr:col>
                    <xdr:colOff>1343025</xdr:colOff>
                    <xdr:row>53</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B375D-5A1D-4DE9-8D86-AB457585694D}">
  <sheetPr>
    <pageSetUpPr fitToPage="1"/>
  </sheetPr>
  <dimension ref="A1:H61"/>
  <sheetViews>
    <sheetView topLeftCell="A38" workbookViewId="0"/>
  </sheetViews>
  <sheetFormatPr defaultColWidth="9" defaultRowHeight="18.75" x14ac:dyDescent="0.4"/>
  <cols>
    <col min="1" max="1" width="41.375" style="6" customWidth="1"/>
    <col min="2" max="2" width="34.375" style="6" customWidth="1"/>
    <col min="3" max="3" width="6.25" style="6" customWidth="1"/>
    <col min="4" max="5" width="47.375" style="6" customWidth="1"/>
    <col min="6" max="6" width="12.25" style="6" customWidth="1"/>
    <col min="7" max="16384" width="9" style="6"/>
  </cols>
  <sheetData>
    <row r="1" spans="1:6" x14ac:dyDescent="0.4">
      <c r="B1" s="75" t="s">
        <v>141</v>
      </c>
      <c r="C1" s="75"/>
      <c r="D1" s="75"/>
    </row>
    <row r="5" spans="1:6" x14ac:dyDescent="0.4">
      <c r="A5" s="23" t="s">
        <v>0</v>
      </c>
    </row>
    <row r="6" spans="1:6" x14ac:dyDescent="0.4">
      <c r="A6" s="22" t="s">
        <v>174</v>
      </c>
      <c r="B6" s="21" t="s">
        <v>134</v>
      </c>
      <c r="C6" s="21"/>
      <c r="D6" s="21" t="s">
        <v>197</v>
      </c>
      <c r="E6" s="21" t="s">
        <v>96</v>
      </c>
    </row>
    <row r="7" spans="1:6" ht="21" x14ac:dyDescent="0.4">
      <c r="A7" s="8"/>
      <c r="B7" s="8" t="s">
        <v>97</v>
      </c>
      <c r="C7" s="8"/>
      <c r="D7" s="8"/>
      <c r="E7" s="8" t="s">
        <v>98</v>
      </c>
    </row>
    <row r="8" spans="1:6" ht="21" x14ac:dyDescent="0.4">
      <c r="A8" s="18" t="s">
        <v>6</v>
      </c>
      <c r="B8" s="18" t="s">
        <v>6</v>
      </c>
      <c r="C8" s="18" t="s">
        <v>7</v>
      </c>
      <c r="D8" s="18" t="str">
        <f>先生入力シート!E12&amp;""</f>
        <v/>
      </c>
      <c r="E8" s="8" t="s">
        <v>98</v>
      </c>
    </row>
    <row r="9" spans="1:6" ht="21" x14ac:dyDescent="0.4">
      <c r="A9" s="18" t="s">
        <v>77</v>
      </c>
      <c r="B9" s="18" t="s">
        <v>78</v>
      </c>
      <c r="C9" s="18" t="s">
        <v>7</v>
      </c>
      <c r="D9" s="18" t="str">
        <f>先生入力シート!E13&amp;""</f>
        <v/>
      </c>
      <c r="E9" s="8" t="s">
        <v>99</v>
      </c>
    </row>
    <row r="10" spans="1:6" ht="21" x14ac:dyDescent="0.4">
      <c r="A10" s="18" t="s">
        <v>11</v>
      </c>
      <c r="B10" s="18" t="s">
        <v>11</v>
      </c>
      <c r="C10" s="18" t="s">
        <v>7</v>
      </c>
      <c r="D10" s="18" t="str">
        <f>先生入力シート!E14&amp;""</f>
        <v/>
      </c>
      <c r="E10" s="8" t="s">
        <v>98</v>
      </c>
    </row>
    <row r="11" spans="1:6" ht="21" x14ac:dyDescent="0.4">
      <c r="A11" s="91" t="s">
        <v>123</v>
      </c>
      <c r="B11" s="18" t="s">
        <v>140</v>
      </c>
      <c r="C11" s="18" t="s">
        <v>7</v>
      </c>
      <c r="D11" s="18" t="str">
        <f>IF(F11=TRUE,"有","")</f>
        <v/>
      </c>
      <c r="E11" s="8" t="s">
        <v>98</v>
      </c>
      <c r="F11" s="6" t="b">
        <v>0</v>
      </c>
    </row>
    <row r="12" spans="1:6" ht="21" x14ac:dyDescent="0.4">
      <c r="A12" s="18" t="s">
        <v>122</v>
      </c>
      <c r="B12" s="18" t="s">
        <v>13</v>
      </c>
      <c r="C12" s="18" t="s">
        <v>7</v>
      </c>
      <c r="D12" s="18" t="str">
        <f>IF(先生入力シート!E16="同上",先生入力シート!E12&amp;"",先生入力シート!E16&amp;"")</f>
        <v/>
      </c>
      <c r="E12" s="8" t="s">
        <v>98</v>
      </c>
    </row>
    <row r="13" spans="1:6" ht="21" x14ac:dyDescent="0.4">
      <c r="A13" s="18" t="s">
        <v>121</v>
      </c>
      <c r="B13" s="18" t="s">
        <v>15</v>
      </c>
      <c r="C13" s="18" t="s">
        <v>7</v>
      </c>
      <c r="D13" s="18" t="str">
        <f>IF(先生入力シート!E17="同上",先生入力シート!E13&amp;"",先生入力シート!E17&amp;"")</f>
        <v/>
      </c>
      <c r="E13" s="8" t="s">
        <v>99</v>
      </c>
    </row>
    <row r="14" spans="1:6" ht="21" x14ac:dyDescent="0.4">
      <c r="A14" s="18" t="s">
        <v>17</v>
      </c>
      <c r="B14" s="18" t="s">
        <v>17</v>
      </c>
      <c r="C14" s="18" t="s">
        <v>7</v>
      </c>
      <c r="D14" s="18" t="str">
        <f>IF(先生入力シート!E18="同上",先生入力シート!E14&amp;"",先生入力シート!E18&amp;"")</f>
        <v/>
      </c>
      <c r="E14" s="8" t="s">
        <v>98</v>
      </c>
    </row>
    <row r="15" spans="1:6" ht="21" x14ac:dyDescent="0.4">
      <c r="A15" s="18" t="s">
        <v>20</v>
      </c>
      <c r="B15" s="18" t="s">
        <v>195</v>
      </c>
      <c r="C15" s="18" t="s">
        <v>7</v>
      </c>
      <c r="D15" s="18" t="str">
        <f>先生入力シート!E19&amp;""</f>
        <v/>
      </c>
      <c r="E15" s="8" t="s">
        <v>99</v>
      </c>
    </row>
    <row r="16" spans="1:6" ht="21" x14ac:dyDescent="0.4">
      <c r="A16" s="18" t="s">
        <v>22</v>
      </c>
      <c r="B16" s="18" t="s">
        <v>22</v>
      </c>
      <c r="C16" s="18" t="s">
        <v>7</v>
      </c>
      <c r="D16" s="18" t="str">
        <f>先生入力シート!E20&amp;""</f>
        <v/>
      </c>
      <c r="E16" s="8" t="s">
        <v>98</v>
      </c>
    </row>
    <row r="17" spans="1:8" ht="21" x14ac:dyDescent="0.4">
      <c r="A17" s="18" t="s">
        <v>24</v>
      </c>
      <c r="B17" s="18" t="s">
        <v>24</v>
      </c>
      <c r="C17" s="18" t="s">
        <v>7</v>
      </c>
      <c r="D17" s="18" t="str">
        <f>先生入力シート!E21&amp;""</f>
        <v/>
      </c>
      <c r="E17" s="8" t="s">
        <v>99</v>
      </c>
    </row>
    <row r="18" spans="1:8" ht="21" x14ac:dyDescent="0.4">
      <c r="A18" s="18" t="s">
        <v>26</v>
      </c>
      <c r="B18" s="18" t="s">
        <v>26</v>
      </c>
      <c r="C18" s="18" t="s">
        <v>7</v>
      </c>
      <c r="D18" s="18" t="str">
        <f>先生入力シート!E22&amp;""</f>
        <v/>
      </c>
      <c r="E18" s="8" t="s">
        <v>98</v>
      </c>
    </row>
    <row r="19" spans="1:8" ht="21" x14ac:dyDescent="0.4">
      <c r="A19" s="18" t="s">
        <v>28</v>
      </c>
      <c r="B19" s="18" t="s">
        <v>28</v>
      </c>
      <c r="C19" s="18" t="s">
        <v>7</v>
      </c>
      <c r="D19" s="18" t="str">
        <f>先生入力シート!E23&amp;""</f>
        <v/>
      </c>
      <c r="E19" s="8" t="s">
        <v>98</v>
      </c>
    </row>
    <row r="20" spans="1:8" ht="21" x14ac:dyDescent="0.4">
      <c r="A20" s="18" t="s">
        <v>31</v>
      </c>
      <c r="B20" s="18" t="s">
        <v>31</v>
      </c>
      <c r="C20" s="18" t="s">
        <v>7</v>
      </c>
      <c r="D20" s="18" t="str">
        <f>先生入力シート!E24&amp;""</f>
        <v/>
      </c>
      <c r="E20" s="8" t="s">
        <v>99</v>
      </c>
    </row>
    <row r="21" spans="1:8" ht="21" x14ac:dyDescent="0.4">
      <c r="A21" s="92" t="s">
        <v>34</v>
      </c>
      <c r="B21" s="20" t="s">
        <v>34</v>
      </c>
      <c r="C21" s="18" t="s">
        <v>7</v>
      </c>
      <c r="D21" s="18" t="str">
        <f>先生入力シート!E25&amp;""</f>
        <v/>
      </c>
      <c r="E21" s="8" t="s">
        <v>99</v>
      </c>
    </row>
    <row r="22" spans="1:8" ht="21" x14ac:dyDescent="0.4">
      <c r="A22" s="19" t="s">
        <v>36</v>
      </c>
      <c r="B22" s="19" t="s">
        <v>36</v>
      </c>
      <c r="C22" s="18" t="s">
        <v>7</v>
      </c>
      <c r="D22" s="18"/>
      <c r="E22" s="8" t="s">
        <v>136</v>
      </c>
    </row>
    <row r="23" spans="1:8" ht="21" x14ac:dyDescent="0.4">
      <c r="A23" s="18" t="s">
        <v>38</v>
      </c>
      <c r="B23" s="18" t="s">
        <v>38</v>
      </c>
      <c r="C23" s="18" t="s">
        <v>7</v>
      </c>
      <c r="D23" s="18" t="str">
        <f>先生入力シート!E29&amp;""</f>
        <v/>
      </c>
      <c r="E23" s="8" t="s">
        <v>99</v>
      </c>
    </row>
    <row r="24" spans="1:8" ht="21" x14ac:dyDescent="0.4">
      <c r="A24" s="99" t="s">
        <v>42</v>
      </c>
      <c r="B24" s="99" t="s">
        <v>100</v>
      </c>
      <c r="C24" s="99" t="s">
        <v>7</v>
      </c>
      <c r="D24" s="15" t="str">
        <f>先生入力シート!E30&amp;""</f>
        <v/>
      </c>
      <c r="E24" s="8" t="s">
        <v>99</v>
      </c>
    </row>
    <row r="25" spans="1:8" ht="21" x14ac:dyDescent="0.4">
      <c r="A25" s="99" t="s">
        <v>43</v>
      </c>
      <c r="B25" s="99" t="s">
        <v>101</v>
      </c>
      <c r="C25" s="99" t="s">
        <v>7</v>
      </c>
      <c r="D25" s="100" t="str">
        <f>先生入力シート!E31&amp;""</f>
        <v/>
      </c>
      <c r="E25" s="8" t="s">
        <v>99</v>
      </c>
    </row>
    <row r="26" spans="1:8" ht="21" x14ac:dyDescent="0.4">
      <c r="A26" s="101" t="s">
        <v>44</v>
      </c>
      <c r="B26" s="101" t="s">
        <v>102</v>
      </c>
      <c r="C26" s="101" t="s">
        <v>7</v>
      </c>
      <c r="D26" s="15" t="str">
        <f>CONCATENATE(IF(F26=TRUE,"京都大学",""),IF(G26=TRUE," 前所属機関 ",""),先生入力シート!F33,IF(H26=TRUE," その他/",""),先生入力シート!F34)</f>
        <v/>
      </c>
      <c r="E26" s="8" t="s">
        <v>99</v>
      </c>
      <c r="F26" s="6" t="b">
        <v>0</v>
      </c>
      <c r="G26" s="6" t="b">
        <v>0</v>
      </c>
      <c r="H26" s="6" t="b">
        <v>0</v>
      </c>
    </row>
    <row r="27" spans="1:8" ht="58.5" x14ac:dyDescent="0.4">
      <c r="A27" s="17" t="s">
        <v>45</v>
      </c>
      <c r="B27" s="15" t="s">
        <v>79</v>
      </c>
      <c r="C27" s="18" t="s">
        <v>7</v>
      </c>
      <c r="D27" s="18" t="str">
        <f>CONCATENATE(IF(F27=TRUE,"YES ",""),先生入力シート!F35)</f>
        <v/>
      </c>
      <c r="E27" s="8" t="s">
        <v>99</v>
      </c>
      <c r="F27" s="6" t="b">
        <v>0</v>
      </c>
    </row>
    <row r="28" spans="1:8" ht="21" x14ac:dyDescent="0.4">
      <c r="A28" s="16" t="s">
        <v>47</v>
      </c>
      <c r="B28" s="15" t="s">
        <v>80</v>
      </c>
      <c r="C28" s="18" t="s">
        <v>7</v>
      </c>
      <c r="D28" s="18" t="str">
        <f>先生入力シート!F36&amp;""</f>
        <v/>
      </c>
      <c r="E28" s="8" t="s">
        <v>99</v>
      </c>
    </row>
    <row r="29" spans="1:8" ht="58.5" x14ac:dyDescent="0.4">
      <c r="A29" s="11" t="s">
        <v>49</v>
      </c>
      <c r="B29" s="15" t="s">
        <v>81</v>
      </c>
      <c r="C29" s="18" t="s">
        <v>7</v>
      </c>
      <c r="D29" s="18" t="str">
        <f>IF(F29=TRUE,"YES","")</f>
        <v/>
      </c>
      <c r="E29" s="8" t="s">
        <v>154</v>
      </c>
      <c r="F29" s="6" t="b">
        <v>0</v>
      </c>
    </row>
    <row r="30" spans="1:8" ht="39" x14ac:dyDescent="0.4">
      <c r="A30" s="11" t="s">
        <v>117</v>
      </c>
      <c r="B30" s="11" t="s">
        <v>82</v>
      </c>
      <c r="C30" s="15" t="s">
        <v>7</v>
      </c>
      <c r="D30" s="18" t="str">
        <f>CONCATENATE(IF(F30=TRUE,"YES ",""),先生入力シート!F38)</f>
        <v/>
      </c>
      <c r="E30" s="8" t="s">
        <v>99</v>
      </c>
      <c r="F30" s="6" t="b">
        <v>0</v>
      </c>
    </row>
    <row r="31" spans="1:8" ht="39" x14ac:dyDescent="0.4">
      <c r="A31" s="11" t="s">
        <v>83</v>
      </c>
      <c r="B31" s="11" t="s">
        <v>84</v>
      </c>
      <c r="C31" s="15" t="s">
        <v>7</v>
      </c>
      <c r="D31" s="18" t="str">
        <f>CONCATENATE(IF(F31=TRUE,"YES ",""),先生入力シート!F39)</f>
        <v/>
      </c>
      <c r="E31" s="8" t="s">
        <v>99</v>
      </c>
      <c r="F31" s="6" t="b">
        <v>0</v>
      </c>
    </row>
    <row r="32" spans="1:8" ht="39" x14ac:dyDescent="0.4">
      <c r="A32" s="11" t="s">
        <v>85</v>
      </c>
      <c r="B32" s="11" t="s">
        <v>86</v>
      </c>
      <c r="C32" s="15" t="s">
        <v>7</v>
      </c>
      <c r="D32" s="18" t="str">
        <f>CONCATENATE(IF(F32=TRUE,"YES ",""),先生入力シート!F40)</f>
        <v/>
      </c>
      <c r="E32" s="8" t="s">
        <v>99</v>
      </c>
      <c r="F32" s="6" t="b">
        <v>0</v>
      </c>
    </row>
    <row r="33" spans="1:6" ht="21" x14ac:dyDescent="0.4">
      <c r="A33" s="12" t="s">
        <v>54</v>
      </c>
      <c r="B33" s="12" t="s">
        <v>87</v>
      </c>
      <c r="C33" s="15" t="s">
        <v>7</v>
      </c>
      <c r="D33" s="18" t="str">
        <f t="shared" ref="D33:D34" si="0">IF(F33=TRUE,"YES","")</f>
        <v/>
      </c>
      <c r="E33" s="8" t="s">
        <v>103</v>
      </c>
      <c r="F33" s="6" t="b">
        <v>0</v>
      </c>
    </row>
    <row r="34" spans="1:6" ht="21" x14ac:dyDescent="0.4">
      <c r="A34" s="14" t="s">
        <v>57</v>
      </c>
      <c r="B34" s="12" t="s">
        <v>88</v>
      </c>
      <c r="C34" s="15" t="s">
        <v>7</v>
      </c>
      <c r="D34" s="18" t="str">
        <f t="shared" si="0"/>
        <v/>
      </c>
      <c r="E34" s="8" t="s">
        <v>103</v>
      </c>
      <c r="F34" s="6" t="b">
        <v>0</v>
      </c>
    </row>
    <row r="35" spans="1:6" ht="39" x14ac:dyDescent="0.4">
      <c r="A35" s="49"/>
      <c r="B35" s="103" t="s">
        <v>104</v>
      </c>
      <c r="C35" s="104"/>
      <c r="D35" s="102"/>
      <c r="E35" s="8" t="s">
        <v>103</v>
      </c>
      <c r="F35" s="6" t="b">
        <v>1</v>
      </c>
    </row>
    <row r="36" spans="1:6" ht="21" x14ac:dyDescent="0.4">
      <c r="A36" s="49"/>
      <c r="B36" s="105" t="s">
        <v>105</v>
      </c>
      <c r="C36" s="102"/>
      <c r="D36" s="102"/>
      <c r="E36" s="8" t="s">
        <v>99</v>
      </c>
      <c r="F36" s="6" t="b">
        <v>1</v>
      </c>
    </row>
    <row r="37" spans="1:6" ht="21" x14ac:dyDescent="0.4">
      <c r="A37" s="49"/>
      <c r="B37" s="102" t="s">
        <v>89</v>
      </c>
      <c r="C37" s="102"/>
      <c r="D37" s="102"/>
      <c r="E37" s="8" t="s">
        <v>99</v>
      </c>
      <c r="F37" s="6" t="b">
        <v>1</v>
      </c>
    </row>
    <row r="38" spans="1:6" ht="21" x14ac:dyDescent="0.4">
      <c r="A38" s="15" t="s">
        <v>59</v>
      </c>
      <c r="B38" s="15" t="s">
        <v>106</v>
      </c>
      <c r="C38" s="15" t="s">
        <v>7</v>
      </c>
      <c r="D38" s="15" t="str">
        <f>CONCATENATE(IF(F38=TRUE,"YES ",""),先生入力シート!F43)</f>
        <v/>
      </c>
      <c r="E38" s="8" t="s">
        <v>99</v>
      </c>
      <c r="F38" s="6" t="b">
        <v>0</v>
      </c>
    </row>
    <row r="39" spans="1:6" ht="21" x14ac:dyDescent="0.4">
      <c r="A39" s="15" t="s">
        <v>60</v>
      </c>
      <c r="B39" s="15" t="s">
        <v>90</v>
      </c>
      <c r="C39" s="15" t="s">
        <v>7</v>
      </c>
      <c r="D39" s="15" t="str">
        <f>CONCATENATE(IF(F39=TRUE,"YES ",""),先生入力シート!F44)</f>
        <v/>
      </c>
      <c r="E39" s="8" t="s">
        <v>99</v>
      </c>
      <c r="F39" s="6" t="b">
        <v>0</v>
      </c>
    </row>
    <row r="40" spans="1:6" ht="21" x14ac:dyDescent="0.4">
      <c r="A40" s="49"/>
      <c r="B40" s="49" t="s">
        <v>107</v>
      </c>
      <c r="C40" s="104"/>
      <c r="D40" s="49"/>
      <c r="E40" s="8" t="s">
        <v>103</v>
      </c>
    </row>
    <row r="41" spans="1:6" ht="21" x14ac:dyDescent="0.4">
      <c r="A41" s="49"/>
      <c r="B41" s="106" t="s">
        <v>108</v>
      </c>
      <c r="C41" s="104"/>
      <c r="D41" s="106"/>
      <c r="E41" s="8" t="s">
        <v>103</v>
      </c>
    </row>
    <row r="42" spans="1:6" ht="21" x14ac:dyDescent="0.4">
      <c r="A42" s="49"/>
      <c r="B42" s="105" t="s">
        <v>91</v>
      </c>
      <c r="C42" s="102"/>
      <c r="D42" s="105"/>
      <c r="E42" s="86" t="s">
        <v>99</v>
      </c>
    </row>
    <row r="43" spans="1:6" ht="21" x14ac:dyDescent="0.4">
      <c r="A43" s="49"/>
      <c r="B43" s="107" t="s">
        <v>92</v>
      </c>
      <c r="C43" s="102"/>
      <c r="D43" s="107"/>
      <c r="E43" s="86" t="s">
        <v>99</v>
      </c>
    </row>
    <row r="44" spans="1:6" ht="21" x14ac:dyDescent="0.4">
      <c r="A44" s="49"/>
      <c r="B44" s="106" t="s">
        <v>109</v>
      </c>
      <c r="C44" s="104"/>
      <c r="D44" s="106"/>
      <c r="E44" s="8" t="s">
        <v>99</v>
      </c>
    </row>
    <row r="45" spans="1:6" ht="21" x14ac:dyDescent="0.4">
      <c r="A45" s="49"/>
      <c r="B45" s="102" t="s">
        <v>93</v>
      </c>
      <c r="C45" s="102"/>
      <c r="D45" s="102"/>
      <c r="E45" s="8" t="s">
        <v>99</v>
      </c>
      <c r="F45" s="6" t="b">
        <v>0</v>
      </c>
    </row>
    <row r="46" spans="1:6" ht="21" x14ac:dyDescent="0.4">
      <c r="A46" s="49"/>
      <c r="B46" s="108" t="s">
        <v>110</v>
      </c>
      <c r="C46" s="102"/>
      <c r="D46" s="102"/>
      <c r="E46" s="8" t="s">
        <v>103</v>
      </c>
      <c r="F46" s="6" t="b">
        <v>0</v>
      </c>
    </row>
    <row r="47" spans="1:6" ht="21" x14ac:dyDescent="0.4">
      <c r="A47" s="49"/>
      <c r="B47" s="108" t="s">
        <v>94</v>
      </c>
      <c r="C47" s="102"/>
      <c r="D47" s="108"/>
      <c r="E47" s="8" t="s">
        <v>135</v>
      </c>
    </row>
    <row r="48" spans="1:6" ht="21" x14ac:dyDescent="0.4">
      <c r="A48" s="49"/>
      <c r="B48" s="109" t="s">
        <v>95</v>
      </c>
      <c r="C48" s="102"/>
      <c r="D48" s="102"/>
      <c r="E48" s="8" t="s">
        <v>99</v>
      </c>
    </row>
    <row r="49" spans="1:7" ht="21" x14ac:dyDescent="0.4">
      <c r="A49" s="49"/>
      <c r="B49" s="49" t="s">
        <v>111</v>
      </c>
      <c r="C49" s="49"/>
      <c r="D49" s="102"/>
      <c r="E49" s="8" t="s">
        <v>103</v>
      </c>
    </row>
    <row r="50" spans="1:7" ht="21" x14ac:dyDescent="0.4">
      <c r="A50" s="99" t="s">
        <v>138</v>
      </c>
      <c r="B50" s="99" t="s">
        <v>112</v>
      </c>
      <c r="C50" s="99" t="s">
        <v>7</v>
      </c>
      <c r="D50" s="15" t="str">
        <f>CONCATENATE(IF(F50=TRUE,"YES ",""),先生入力シート!F45)</f>
        <v/>
      </c>
      <c r="E50" s="8" t="s">
        <v>99</v>
      </c>
      <c r="F50" s="6" t="b">
        <v>0</v>
      </c>
    </row>
    <row r="51" spans="1:7" ht="21" x14ac:dyDescent="0.4">
      <c r="A51" s="99" t="s">
        <v>139</v>
      </c>
      <c r="B51" s="99" t="s">
        <v>113</v>
      </c>
      <c r="C51" s="99" t="s">
        <v>7</v>
      </c>
      <c r="D51" s="15" t="str">
        <f>CONCATENATE(IF(F51=TRUE,"YES ",""),先生入力シート!F46)</f>
        <v/>
      </c>
      <c r="E51" s="8" t="s">
        <v>99</v>
      </c>
      <c r="F51" s="6" t="b">
        <v>0</v>
      </c>
    </row>
    <row r="52" spans="1:7" ht="21" x14ac:dyDescent="0.4">
      <c r="A52" s="99" t="s">
        <v>61</v>
      </c>
      <c r="B52" s="99" t="s">
        <v>114</v>
      </c>
      <c r="C52" s="99" t="s">
        <v>7</v>
      </c>
      <c r="D52" s="15" t="str">
        <f t="shared" ref="D52" si="1">IF(F52=TRUE,"YES","")</f>
        <v/>
      </c>
      <c r="E52" s="8" t="s">
        <v>99</v>
      </c>
      <c r="F52" s="6" t="b">
        <v>0</v>
      </c>
    </row>
    <row r="53" spans="1:7" ht="21" x14ac:dyDescent="0.4">
      <c r="A53" s="99" t="s">
        <v>62</v>
      </c>
      <c r="B53" s="99" t="s">
        <v>115</v>
      </c>
      <c r="C53" s="99" t="s">
        <v>7</v>
      </c>
      <c r="D53" s="15" t="str">
        <f>CONCATENATE(IF(F53=TRUE,"YES ",""),先生入力シート!F48)</f>
        <v/>
      </c>
      <c r="E53" s="8" t="s">
        <v>99</v>
      </c>
      <c r="F53" s="6" t="b">
        <v>0</v>
      </c>
    </row>
    <row r="54" spans="1:7" ht="21" x14ac:dyDescent="0.4">
      <c r="A54" s="99" t="s">
        <v>160</v>
      </c>
      <c r="B54" s="99" t="s">
        <v>175</v>
      </c>
      <c r="C54" s="99" t="s">
        <v>7</v>
      </c>
      <c r="D54" s="15" t="str">
        <f>IF(F54=TRUE,"YES","")</f>
        <v/>
      </c>
      <c r="E54" s="8" t="s">
        <v>103</v>
      </c>
      <c r="F54" s="6" t="b">
        <v>0</v>
      </c>
    </row>
    <row r="55" spans="1:7" ht="21" x14ac:dyDescent="0.4">
      <c r="A55" s="99" t="s">
        <v>157</v>
      </c>
      <c r="B55" s="99" t="s">
        <v>176</v>
      </c>
      <c r="C55" s="99" t="s">
        <v>7</v>
      </c>
      <c r="D55" s="15" t="str">
        <f>IF(F55=TRUE,"YES","")</f>
        <v/>
      </c>
      <c r="E55" s="8" t="s">
        <v>103</v>
      </c>
      <c r="F55" s="6" t="b">
        <v>0</v>
      </c>
    </row>
    <row r="56" spans="1:7" ht="21" x14ac:dyDescent="0.4">
      <c r="A56" s="99" t="s">
        <v>158</v>
      </c>
      <c r="B56" s="99" t="s">
        <v>177</v>
      </c>
      <c r="C56" s="99" t="s">
        <v>7</v>
      </c>
      <c r="D56" s="15" t="str">
        <f>IF(F56=TRUE,"YES","")</f>
        <v/>
      </c>
      <c r="E56" s="8" t="s">
        <v>103</v>
      </c>
      <c r="F56" s="6" t="b">
        <v>0</v>
      </c>
    </row>
    <row r="57" spans="1:7" ht="78" x14ac:dyDescent="0.4">
      <c r="A57" s="110" t="s">
        <v>159</v>
      </c>
      <c r="B57" s="99" t="s">
        <v>178</v>
      </c>
      <c r="C57" s="99" t="s">
        <v>7</v>
      </c>
      <c r="D57" s="15" t="str">
        <f>IF(F57=TRUE,"YES","")</f>
        <v/>
      </c>
      <c r="E57" s="8" t="s">
        <v>103</v>
      </c>
      <c r="F57" s="6" t="b">
        <v>0</v>
      </c>
    </row>
    <row r="58" spans="1:7" ht="21" x14ac:dyDescent="0.4">
      <c r="A58" s="99" t="s">
        <v>161</v>
      </c>
      <c r="B58" s="99" t="s">
        <v>179</v>
      </c>
      <c r="C58" s="99" t="s">
        <v>7</v>
      </c>
      <c r="D58" s="15" t="str">
        <f>CONCATENATE(IF(F58=TRUE,"YES ",""),先生入力シート!F53)</f>
        <v/>
      </c>
      <c r="E58" s="8" t="s">
        <v>99</v>
      </c>
      <c r="F58" s="6" t="b">
        <v>0</v>
      </c>
    </row>
    <row r="59" spans="1:7" ht="21" x14ac:dyDescent="0.4">
      <c r="A59" s="99"/>
      <c r="B59" s="99" t="s">
        <v>173</v>
      </c>
      <c r="C59" s="99" t="s">
        <v>7</v>
      </c>
      <c r="D59" s="15" t="str">
        <f>CONCATENATE(IF(F59=TRUE,"寄託",""),IF(G59=TRUE,"譲渡",""))</f>
        <v/>
      </c>
      <c r="E59" s="8" t="s">
        <v>103</v>
      </c>
      <c r="F59" s="6" t="b">
        <v>0</v>
      </c>
      <c r="G59" s="6" t="b">
        <v>0</v>
      </c>
    </row>
    <row r="60" spans="1:7" ht="21" x14ac:dyDescent="0.4">
      <c r="A60" s="99" t="s">
        <v>63</v>
      </c>
      <c r="B60" s="99" t="s">
        <v>63</v>
      </c>
      <c r="C60" s="99" t="s">
        <v>7</v>
      </c>
      <c r="D60" s="15" t="str">
        <f>先生入力シート!E54&amp;""</f>
        <v/>
      </c>
      <c r="E60" s="8" t="s">
        <v>99</v>
      </c>
    </row>
    <row r="61" spans="1:7" ht="19.5" x14ac:dyDescent="0.4">
      <c r="A61" s="10"/>
    </row>
  </sheetData>
  <phoneticPr fontId="2"/>
  <pageMargins left="0.7" right="0.7" top="0.75" bottom="0.75" header="0.3" footer="0.3"/>
  <pageSetup paperSize="9" scale="3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先生入力シート</vt:lpstr>
      <vt:lpstr>メール貼り付け用</vt:lpstr>
      <vt:lpstr>先生入力シート!Print_Area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大野 真代</dc:creator>
  <cp:keywords/>
  <dc:description/>
  <cp:lastModifiedBy>KU</cp:lastModifiedBy>
  <cp:revision/>
  <cp:lastPrinted>2025-01-22T08:15:18Z</cp:lastPrinted>
  <dcterms:created xsi:type="dcterms:W3CDTF">2024-07-24T06:28:01Z</dcterms:created>
  <dcterms:modified xsi:type="dcterms:W3CDTF">2025-12-02T03:08:48Z</dcterms:modified>
  <cp:category/>
  <cp:contentStatus/>
</cp:coreProperties>
</file>