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ekawa\Desktop\MTA相談シート_システム取込\"/>
    </mc:Choice>
  </mc:AlternateContent>
  <xr:revisionPtr revIDLastSave="0" documentId="13_ncr:1_{A63DEF96-AD91-4FC5-9463-B81A0C81122F}" xr6:coauthVersionLast="47" xr6:coauthVersionMax="47" xr10:uidLastSave="{00000000-0000-0000-0000-000000000000}"/>
  <bookViews>
    <workbookView xWindow="28680" yWindow="-120" windowWidth="29040" windowHeight="15720" xr2:uid="{6D5F5AC4-788F-4A7B-A929-93F924DCF929}"/>
  </bookViews>
  <sheets>
    <sheet name="先生入力シート" sheetId="10" r:id="rId1"/>
    <sheet name="データ取込用" sheetId="11" state="hidden" r:id="rId2"/>
  </sheets>
  <definedNames>
    <definedName name="_xlnm._FilterDatabase" localSheetId="1" hidden="1">データ取込用!$A$6:$H$6</definedName>
    <definedName name="_xlnm.Print_Area" localSheetId="1">データ取込用!$A$1:$H$61</definedName>
    <definedName name="_xlnm.Print_Area" localSheetId="0">先生入力シート!$A$1:$H$67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11" l="1"/>
  <c r="D28" i="11"/>
  <c r="D61" i="11"/>
  <c r="D40" i="11"/>
  <c r="D11" i="11"/>
  <c r="D39" i="11"/>
  <c r="D38" i="11"/>
  <c r="D37" i="11"/>
  <c r="D33" i="11"/>
  <c r="D32" i="11"/>
  <c r="D31" i="11"/>
  <c r="D27" i="11"/>
  <c r="D51" i="11"/>
  <c r="D52" i="11"/>
  <c r="D54" i="11"/>
  <c r="D53" i="11"/>
  <c r="D47" i="11"/>
  <c r="D46" i="11"/>
  <c r="D35" i="11"/>
  <c r="D36" i="11"/>
  <c r="D30" i="11"/>
  <c r="D34" i="11"/>
  <c r="D29" i="11"/>
  <c r="D24" i="11"/>
  <c r="D26" i="11"/>
  <c r="D25" i="11"/>
  <c r="D23" i="11"/>
  <c r="D20" i="11"/>
  <c r="D13" i="11"/>
  <c r="D14" i="11"/>
  <c r="D15" i="11"/>
  <c r="D16" i="11"/>
  <c r="D17" i="11"/>
  <c r="D18" i="11"/>
  <c r="D19" i="11"/>
  <c r="D21" i="11"/>
  <c r="D12" i="11"/>
  <c r="D9" i="11"/>
  <c r="D10" i="11"/>
  <c r="D8" i="11"/>
</calcChain>
</file>

<file path=xl/sharedStrings.xml><?xml version="1.0" encoding="utf-8"?>
<sst xmlns="http://schemas.openxmlformats.org/spreadsheetml/2006/main" count="381" uniqueCount="214">
  <si>
    <t>相手先／提供・受領・共同研究・その他</t>
    <phoneticPr fontId="2"/>
  </si>
  <si>
    <t>記載場所</t>
    <rPh sb="0" eb="4">
      <t>キサイバショ</t>
    </rPh>
    <phoneticPr fontId="2"/>
  </si>
  <si>
    <t>項目</t>
    <rPh sb="0" eb="2">
      <t>コウモク</t>
    </rPh>
    <phoneticPr fontId="2"/>
  </si>
  <si>
    <t>記入欄</t>
    <rPh sb="0" eb="3">
      <t>キニュウラン</t>
    </rPh>
    <phoneticPr fontId="2"/>
  </si>
  <si>
    <t>依頼者の
基本情報</t>
    <rPh sb="0" eb="3">
      <t>イライシャ</t>
    </rPh>
    <rPh sb="5" eb="9">
      <t>キホンジョウホウ</t>
    </rPh>
    <phoneticPr fontId="2"/>
  </si>
  <si>
    <t>1.</t>
    <phoneticPr fontId="2"/>
  </si>
  <si>
    <t>依頼者の氏名</t>
    <rPh sb="0" eb="3">
      <t>イライシャ</t>
    </rPh>
    <rPh sb="4" eb="6">
      <t>シメイ</t>
    </rPh>
    <phoneticPr fontId="2"/>
  </si>
  <si>
    <t>：</t>
    <phoneticPr fontId="2"/>
  </si>
  <si>
    <t>京大太郎</t>
    <rPh sb="0" eb="2">
      <t>キョウダイ</t>
    </rPh>
    <rPh sb="2" eb="4">
      <t>タロウ</t>
    </rPh>
    <phoneticPr fontId="2"/>
  </si>
  <si>
    <t>2.</t>
    <phoneticPr fontId="2"/>
  </si>
  <si>
    <t>依頼者所属（取込は所属部署）</t>
    <rPh sb="0" eb="3">
      <t>イライシャ</t>
    </rPh>
    <rPh sb="3" eb="5">
      <t>ショゾク</t>
    </rPh>
    <rPh sb="6" eb="8">
      <t>トリコミ</t>
    </rPh>
    <rPh sb="9" eb="13">
      <t>ショゾクブショ</t>
    </rPh>
    <phoneticPr fontId="2"/>
  </si>
  <si>
    <t>3.</t>
    <phoneticPr fontId="2"/>
  </si>
  <si>
    <t>依頼者職名</t>
    <rPh sb="0" eb="3">
      <t>イライシャ</t>
    </rPh>
    <rPh sb="3" eb="5">
      <t>ショクメイ</t>
    </rPh>
    <phoneticPr fontId="2"/>
  </si>
  <si>
    <t>4.</t>
  </si>
  <si>
    <t>研究責任者氏名</t>
    <rPh sb="0" eb="2">
      <t>ケンキュウ</t>
    </rPh>
    <rPh sb="2" eb="5">
      <t>セキニンシャ</t>
    </rPh>
    <rPh sb="5" eb="7">
      <t>シメイ</t>
    </rPh>
    <phoneticPr fontId="2"/>
  </si>
  <si>
    <t>5.</t>
  </si>
  <si>
    <t>研究責任者所属</t>
    <rPh sb="0" eb="2">
      <t>ケンキュウ</t>
    </rPh>
    <rPh sb="2" eb="5">
      <t>セキニンシャ</t>
    </rPh>
    <rPh sb="5" eb="7">
      <t>ショゾク</t>
    </rPh>
    <phoneticPr fontId="2"/>
  </si>
  <si>
    <t>6.</t>
  </si>
  <si>
    <t>研究責任者職名</t>
    <rPh sb="0" eb="2">
      <t>ケンキュウ</t>
    </rPh>
    <rPh sb="2" eb="5">
      <t>セキニンシャ</t>
    </rPh>
    <rPh sb="5" eb="7">
      <t>ショクメイ</t>
    </rPh>
    <phoneticPr fontId="2"/>
  </si>
  <si>
    <t>相手先の
基本情報</t>
    <rPh sb="0" eb="3">
      <t>アイテサキ</t>
    </rPh>
    <rPh sb="5" eb="9">
      <t>キホンジョウホウ</t>
    </rPh>
    <phoneticPr fontId="2"/>
  </si>
  <si>
    <t>7.</t>
  </si>
  <si>
    <t>相手先機関名</t>
    <rPh sb="0" eb="3">
      <t>アイテサキ</t>
    </rPh>
    <rPh sb="3" eb="6">
      <t>キカンメイ</t>
    </rPh>
    <phoneticPr fontId="2"/>
  </si>
  <si>
    <t>8.</t>
  </si>
  <si>
    <t>相手先研究者氏名</t>
    <rPh sb="0" eb="3">
      <t>アイテサキ</t>
    </rPh>
    <rPh sb="3" eb="6">
      <t>ケンキュウシャ</t>
    </rPh>
    <rPh sb="6" eb="8">
      <t>シメイ</t>
    </rPh>
    <phoneticPr fontId="2"/>
  </si>
  <si>
    <t>〇〇〇〇</t>
    <phoneticPr fontId="2"/>
  </si>
  <si>
    <t>9.</t>
  </si>
  <si>
    <t>相手先研究者所属</t>
    <rPh sb="0" eb="3">
      <t>アイテサキ</t>
    </rPh>
    <rPh sb="3" eb="6">
      <t>ケンキュウシャ</t>
    </rPh>
    <rPh sb="6" eb="8">
      <t>ショゾク</t>
    </rPh>
    <phoneticPr fontId="2"/>
  </si>
  <si>
    <t>10.</t>
  </si>
  <si>
    <t>相手先研究者 Email　</t>
    <rPh sb="0" eb="3">
      <t>アイテサキ</t>
    </rPh>
    <rPh sb="3" eb="6">
      <t>ケンキュウシャ</t>
    </rPh>
    <phoneticPr fontId="2"/>
  </si>
  <si>
    <t>11.</t>
  </si>
  <si>
    <t>相手先契約事務担当者</t>
    <rPh sb="0" eb="3">
      <t>アイテサキ</t>
    </rPh>
    <rPh sb="3" eb="5">
      <t>ケイヤク</t>
    </rPh>
    <rPh sb="5" eb="10">
      <t>ジムタントウシャ</t>
    </rPh>
    <phoneticPr fontId="2"/>
  </si>
  <si>
    <t>研究推進課　〇〇</t>
    <rPh sb="0" eb="2">
      <t>ケンキュウ</t>
    </rPh>
    <rPh sb="2" eb="4">
      <t>スイシン</t>
    </rPh>
    <rPh sb="4" eb="5">
      <t>カ</t>
    </rPh>
    <phoneticPr fontId="2"/>
  </si>
  <si>
    <t>12.</t>
  </si>
  <si>
    <t>マテリアル名称</t>
    <rPh sb="5" eb="7">
      <t>メイショウ</t>
    </rPh>
    <phoneticPr fontId="2"/>
  </si>
  <si>
    <t>〇〇Tgマウス</t>
    <phoneticPr fontId="2"/>
  </si>
  <si>
    <t>13.</t>
  </si>
  <si>
    <t>マテリアルの簡単な説明</t>
    <rPh sb="6" eb="8">
      <t>カンタン</t>
    </rPh>
    <rPh sb="9" eb="11">
      <t>セツメイ</t>
    </rPh>
    <phoneticPr fontId="2"/>
  </si>
  <si>
    <t xml:space="preserve">〇〇由来〇〇遺伝子を〇〇遺伝子座に組み込んだマウス系統
※プラスミドの場合は〇〇受容体遺伝子、細胞の場合は腎臓細胞のように一般名をご記入ください。
</t>
    <phoneticPr fontId="2"/>
  </si>
  <si>
    <t>マテリアル種類</t>
    <rPh sb="5" eb="7">
      <t>シュルイ</t>
    </rPh>
    <phoneticPr fontId="2"/>
  </si>
  <si>
    <t>15.</t>
    <phoneticPr fontId="2"/>
  </si>
  <si>
    <t>マテリアル数量</t>
    <rPh sb="5" eb="7">
      <t>スウリョウ</t>
    </rPh>
    <phoneticPr fontId="2"/>
  </si>
  <si>
    <t>生体〇匹、培養プレート〇枚、チューブ〇本、〇グラムなど</t>
    <phoneticPr fontId="2"/>
  </si>
  <si>
    <t>16.</t>
  </si>
  <si>
    <t>マテリアルに関連した秘密にしておきたい情報を提供する予定</t>
    <phoneticPr fontId="2"/>
  </si>
  <si>
    <t>マテリアルの作製について</t>
    <rPh sb="6" eb="8">
      <t>サクセイ</t>
    </rPh>
    <phoneticPr fontId="2"/>
  </si>
  <si>
    <t>マテリアルの作製者</t>
    <rPh sb="6" eb="9">
      <t>サクセイシャ</t>
    </rPh>
    <phoneticPr fontId="2"/>
  </si>
  <si>
    <t>マテリアルの作製時期</t>
    <rPh sb="6" eb="10">
      <t>サクセイジキ</t>
    </rPh>
    <phoneticPr fontId="2"/>
  </si>
  <si>
    <t>マテリアルの作製場所　　　　　　　　　</t>
    <rPh sb="6" eb="10">
      <t>サクセイバショ</t>
    </rPh>
    <phoneticPr fontId="2"/>
  </si>
  <si>
    <t>受領時の契約書や、購入時の使用条件書等の書類のコピーをお送り下さい。</t>
    <rPh sb="0" eb="2">
      <t>ジュリョウ</t>
    </rPh>
    <rPh sb="2" eb="3">
      <t>ジ</t>
    </rPh>
    <rPh sb="11" eb="12">
      <t>ジ</t>
    </rPh>
    <rPh sb="13" eb="15">
      <t>シヨウ</t>
    </rPh>
    <rPh sb="15" eb="17">
      <t>ジョウケン</t>
    </rPh>
    <rPh sb="17" eb="19">
      <t>ショナド</t>
    </rPh>
    <rPh sb="20" eb="22">
      <t>ショルイ</t>
    </rPh>
    <phoneticPr fontId="2"/>
  </si>
  <si>
    <t>上記YESの場合、そのマテリアル名</t>
    <rPh sb="0" eb="2">
      <t>ジョウキ</t>
    </rPh>
    <phoneticPr fontId="2"/>
  </si>
  <si>
    <t>蛍光タンパク〇〇など</t>
    <phoneticPr fontId="2"/>
  </si>
  <si>
    <t>上記YESの場合、第三者から提供された、又は使用条件付きで購入したマテリアルを一部内包している</t>
    <rPh sb="0" eb="2">
      <t>ジョウキ</t>
    </rPh>
    <rPh sb="6" eb="8">
      <t>バアイ</t>
    </rPh>
    <rPh sb="39" eb="41">
      <t>イチブ</t>
    </rPh>
    <rPh sb="41" eb="43">
      <t>ナイホウ</t>
    </rPh>
    <phoneticPr fontId="2"/>
  </si>
  <si>
    <t>23.</t>
  </si>
  <si>
    <t>24.</t>
  </si>
  <si>
    <t>25.</t>
  </si>
  <si>
    <t>26.</t>
  </si>
  <si>
    <t>独自の研究で作製した</t>
    <rPh sb="0" eb="2">
      <t>ドクジ</t>
    </rPh>
    <rPh sb="3" eb="5">
      <t>ケンキュウ</t>
    </rPh>
    <rPh sb="6" eb="8">
      <t>サクセイ</t>
    </rPh>
    <phoneticPr fontId="2"/>
  </si>
  <si>
    <t>マテリアルの
貴重度</t>
    <rPh sb="7" eb="10">
      <t>キチョウド</t>
    </rPh>
    <phoneticPr fontId="2"/>
  </si>
  <si>
    <t>27.</t>
  </si>
  <si>
    <t>マテリアルは新規・未公表である</t>
    <rPh sb="6" eb="8">
      <t>シンキ</t>
    </rPh>
    <rPh sb="9" eb="12">
      <t>ミコウヒョウ</t>
    </rPh>
    <phoneticPr fontId="2"/>
  </si>
  <si>
    <t>28.</t>
  </si>
  <si>
    <t>マテリアルの代替品が一般的に入手可能、
もしくは他から購入可能である</t>
    <rPh sb="6" eb="8">
      <t>ダイガ</t>
    </rPh>
    <rPh sb="8" eb="9">
      <t>ヒン</t>
    </rPh>
    <rPh sb="10" eb="13">
      <t>イッパンテキ</t>
    </rPh>
    <rPh sb="14" eb="16">
      <t>ニュウシュ</t>
    </rPh>
    <rPh sb="16" eb="18">
      <t>カノウ</t>
    </rPh>
    <rPh sb="24" eb="25">
      <t>ホカ</t>
    </rPh>
    <rPh sb="27" eb="29">
      <t>コウニュウ</t>
    </rPh>
    <rPh sb="29" eb="31">
      <t>カノウ</t>
    </rPh>
    <phoneticPr fontId="2"/>
  </si>
  <si>
    <t>29.</t>
  </si>
  <si>
    <t>過去に第三者に提供したことがある　</t>
    <rPh sb="0" eb="2">
      <t>カコ</t>
    </rPh>
    <rPh sb="3" eb="6">
      <t>ダイサンシャ</t>
    </rPh>
    <rPh sb="7" eb="9">
      <t>テイキョウ</t>
    </rPh>
    <phoneticPr fontId="2"/>
  </si>
  <si>
    <t>30.</t>
  </si>
  <si>
    <t>企業や営利機関に有償で提供したことがある</t>
    <rPh sb="0" eb="2">
      <t>キギョウ</t>
    </rPh>
    <rPh sb="3" eb="5">
      <t>エイリ</t>
    </rPh>
    <rPh sb="5" eb="7">
      <t>キカン</t>
    </rPh>
    <rPh sb="8" eb="10">
      <t>ユウショウ</t>
    </rPh>
    <rPh sb="11" eb="13">
      <t>テイキョウ</t>
    </rPh>
    <phoneticPr fontId="2"/>
  </si>
  <si>
    <t>31.</t>
  </si>
  <si>
    <t>マテリアルに関し特許出願済み</t>
    <rPh sb="6" eb="7">
      <t>カン</t>
    </rPh>
    <phoneticPr fontId="2"/>
  </si>
  <si>
    <t>32.</t>
  </si>
  <si>
    <t>マテリアルに関し特許出願を予定している</t>
    <rPh sb="6" eb="7">
      <t>カン</t>
    </rPh>
    <rPh sb="8" eb="10">
      <t>トッキョ</t>
    </rPh>
    <rPh sb="10" eb="12">
      <t>シュツガン</t>
    </rPh>
    <rPh sb="13" eb="15">
      <t>ヨテイ</t>
    </rPh>
    <phoneticPr fontId="2"/>
  </si>
  <si>
    <t>提供先の
研究について</t>
    <rPh sb="0" eb="3">
      <t>テイキョウサキ</t>
    </rPh>
    <rPh sb="5" eb="7">
      <t>ケンキュウ</t>
    </rPh>
    <phoneticPr fontId="2"/>
  </si>
  <si>
    <t>33.</t>
  </si>
  <si>
    <t>マテリアルを使用する研究の概要</t>
    <rPh sb="6" eb="8">
      <t>シヨウ</t>
    </rPh>
    <rPh sb="10" eb="12">
      <t>ケンキュウ</t>
    </rPh>
    <rPh sb="13" eb="15">
      <t>ガイヨウ</t>
    </rPh>
    <phoneticPr fontId="2"/>
  </si>
  <si>
    <t>34.</t>
  </si>
  <si>
    <t>提供期間</t>
  </si>
  <si>
    <t>５年</t>
    <rPh sb="1" eb="2">
      <t>ネン</t>
    </rPh>
    <phoneticPr fontId="2"/>
  </si>
  <si>
    <t>35.</t>
  </si>
  <si>
    <t>成果公表時の
取扱い</t>
    <rPh sb="0" eb="2">
      <t>セイカ</t>
    </rPh>
    <rPh sb="2" eb="5">
      <t>コウヒョウジ</t>
    </rPh>
    <rPh sb="7" eb="9">
      <t>トリアツカ</t>
    </rPh>
    <phoneticPr fontId="2"/>
  </si>
  <si>
    <t>36.</t>
  </si>
  <si>
    <t>謝辞を述べることを求める　</t>
    <rPh sb="0" eb="2">
      <t>シャジ</t>
    </rPh>
    <rPh sb="3" eb="4">
      <t>ノ</t>
    </rPh>
    <rPh sb="9" eb="10">
      <t>モト</t>
    </rPh>
    <phoneticPr fontId="2"/>
  </si>
  <si>
    <t>37.</t>
  </si>
  <si>
    <t>出所を明記することを求める</t>
    <rPh sb="0" eb="2">
      <t>デドコロ</t>
    </rPh>
    <rPh sb="3" eb="5">
      <t>メイキ</t>
    </rPh>
    <rPh sb="10" eb="11">
      <t>モト</t>
    </rPh>
    <phoneticPr fontId="2"/>
  </si>
  <si>
    <t>38.</t>
  </si>
  <si>
    <t>論文の共著とすることを求める ※</t>
    <rPh sb="0" eb="2">
      <t>ロンブン</t>
    </rPh>
    <rPh sb="3" eb="5">
      <t>キョウチョ</t>
    </rPh>
    <rPh sb="11" eb="12">
      <t>モト</t>
    </rPh>
    <phoneticPr fontId="2"/>
  </si>
  <si>
    <t>論文引用を求める　　</t>
    <rPh sb="0" eb="2">
      <t>ロンブン</t>
    </rPh>
    <rPh sb="2" eb="4">
      <t>インヨウ</t>
    </rPh>
    <rPh sb="5" eb="6">
      <t>モト</t>
    </rPh>
    <phoneticPr fontId="2"/>
  </si>
  <si>
    <t>40.</t>
  </si>
  <si>
    <t>その他備考</t>
    <rPh sb="2" eb="3">
      <t>タ</t>
    </rPh>
    <rPh sb="3" eb="5">
      <t>ビコウ</t>
    </rPh>
    <phoneticPr fontId="2"/>
  </si>
  <si>
    <t>（https://www.kyoto-u.ac.jp/ja/research/rule）</t>
  </si>
  <si>
    <t>事務手続き</t>
    <rPh sb="0" eb="2">
      <t>ジム</t>
    </rPh>
    <rPh sb="2" eb="4">
      <t>テツヅ</t>
    </rPh>
    <phoneticPr fontId="2"/>
  </si>
  <si>
    <t>1.</t>
  </si>
  <si>
    <t>海外へマテリアルを提供する</t>
    <phoneticPr fontId="2"/>
  </si>
  <si>
    <t>「事前確認シート」（様式2）
http://www.medhp.kyoto-u.ac.jp/adm/category/research/research_suishin#post-3810</t>
    <phoneticPr fontId="2"/>
  </si>
  <si>
    <t>2.</t>
  </si>
  <si>
    <t>マテリアルそのもの・先方機関・先方の使用目的等が
外国為替及び外国貿易法の規制対象となる可能性がある</t>
    <phoneticPr fontId="2"/>
  </si>
  <si>
    <t>安全保障輸出管理
https://www.kyoto-u.ac.jp/ja/research/rule/export/</t>
    <phoneticPr fontId="2"/>
  </si>
  <si>
    <t>3.</t>
  </si>
  <si>
    <t>遺伝子組換え生物等の使用等の規制による生物多様性の
確保に関する法律により第二種使用生物として拡散防止措置が必要</t>
    <phoneticPr fontId="2"/>
  </si>
  <si>
    <r>
      <rPr>
        <i/>
        <sz val="12"/>
        <rFont val="Meiryo UI"/>
        <family val="3"/>
        <charset val="128"/>
      </rPr>
      <t>組換えDNA実験計画</t>
    </r>
    <r>
      <rPr>
        <i/>
        <u/>
        <sz val="12"/>
        <rFont val="Meiryo UI"/>
        <family val="3"/>
        <charset val="128"/>
      </rPr>
      <t xml:space="preserve">
https://www.kyoto-u.ac.jp/ja/research/rule/ethic/dna</t>
    </r>
    <phoneticPr fontId="2"/>
  </si>
  <si>
    <t>毒性または病原性があり、使用・取り扱いに注意が必要</t>
    <phoneticPr fontId="2"/>
  </si>
  <si>
    <t xml:space="preserve">
https://www.kyoto-u.ac.jp/ja/research/rule/ethic/pathogen</t>
    <phoneticPr fontId="2"/>
  </si>
  <si>
    <t>倫理委員会への届出・承認が必要</t>
    <phoneticPr fontId="2"/>
  </si>
  <si>
    <t>(承認番号：                  )</t>
    <phoneticPr fontId="2"/>
  </si>
  <si>
    <t>医の倫理委員会
http://www.ec.med.kyoto-u.ac.jp/</t>
    <phoneticPr fontId="2"/>
  </si>
  <si>
    <t>ヒト由来の試料である</t>
    <rPh sb="2" eb="4">
      <t>ユライ</t>
    </rPh>
    <rPh sb="5" eb="7">
      <t>シリョウ</t>
    </rPh>
    <phoneticPr fontId="2"/>
  </si>
  <si>
    <t>京都大学における医療情報・ヒト生体試料の学外への提供についての指針
https://www.kyotou.ac.jp/uni_int/kitei/reiki_honbun/w002RG00001488.html
 ヒト生体試料の外部機関への移転における共通ガイドライン
https://ku1.cybozu.com/g/cabinet/index.csp?hid=38167&amp;sp=0
【医学】例規類集（2023.04.04掲載）.zipをダウンロード
→ 第6編保健及び安全保持から確認できます。</t>
    <phoneticPr fontId="2"/>
  </si>
  <si>
    <t>提供　項目</t>
    <rPh sb="0" eb="2">
      <t>テイキョウ</t>
    </rPh>
    <rPh sb="3" eb="5">
      <t>コウモク</t>
    </rPh>
    <phoneticPr fontId="2"/>
  </si>
  <si>
    <t>依頼者所属</t>
    <rPh sb="0" eb="3">
      <t>イライシャ</t>
    </rPh>
    <rPh sb="3" eb="5">
      <t>ショゾク</t>
    </rPh>
    <phoneticPr fontId="2"/>
  </si>
  <si>
    <t>所属部署</t>
    <rPh sb="0" eb="4">
      <t>ショゾクブショ</t>
    </rPh>
    <phoneticPr fontId="2"/>
  </si>
  <si>
    <t>秘密情報の授受</t>
    <rPh sb="2" eb="4">
      <t>ジョウホウ</t>
    </rPh>
    <rPh sb="5" eb="7">
      <t>ジュジュ</t>
    </rPh>
    <phoneticPr fontId="2"/>
  </si>
  <si>
    <t>第三者から提供されたものを（使用条件付きで購入したものも含む）使用して作製した　</t>
    <rPh sb="0" eb="3">
      <t>ダイサンシャ</t>
    </rPh>
    <rPh sb="5" eb="7">
      <t>テイキョウ</t>
    </rPh>
    <rPh sb="14" eb="18">
      <t>シヨウジョウケン</t>
    </rPh>
    <rPh sb="18" eb="19">
      <t>ツ</t>
    </rPh>
    <rPh sb="21" eb="23">
      <t>コウニュウ</t>
    </rPh>
    <rPh sb="28" eb="29">
      <t>フク</t>
    </rPh>
    <rPh sb="31" eb="33">
      <t>シヨウ</t>
    </rPh>
    <rPh sb="35" eb="37">
      <t>サクセイ</t>
    </rPh>
    <phoneticPr fontId="2"/>
  </si>
  <si>
    <t>第三者マテリアル有無</t>
    <rPh sb="0" eb="3">
      <t>ダイサンシャ</t>
    </rPh>
    <rPh sb="8" eb="10">
      <t>ウム</t>
    </rPh>
    <phoneticPr fontId="2"/>
  </si>
  <si>
    <t>第三者マテリアル名</t>
    <rPh sb="0" eb="3">
      <t>ダイサンシャ</t>
    </rPh>
    <rPh sb="8" eb="9">
      <t>メイ</t>
    </rPh>
    <phoneticPr fontId="2"/>
  </si>
  <si>
    <t>第三者マテリアル内包有無</t>
    <rPh sb="0" eb="3">
      <t>ダイサンシャ</t>
    </rPh>
    <rPh sb="8" eb="10">
      <t>ナイホウ</t>
    </rPh>
    <rPh sb="10" eb="12">
      <t>ウム</t>
    </rPh>
    <phoneticPr fontId="2"/>
  </si>
  <si>
    <t>共同研究の中で作製した（契約がある場合には契約書添付してください）</t>
    <phoneticPr fontId="2"/>
  </si>
  <si>
    <t>共同研究で作製</t>
    <phoneticPr fontId="2"/>
  </si>
  <si>
    <t>受託研究の中で作製した（契約がある場合には契約書添付してください）</t>
    <rPh sb="0" eb="2">
      <t>ジュタク</t>
    </rPh>
    <rPh sb="2" eb="4">
      <t>ケンキュウ</t>
    </rPh>
    <rPh sb="5" eb="6">
      <t>ナカ</t>
    </rPh>
    <rPh sb="7" eb="9">
      <t>サクセイ</t>
    </rPh>
    <phoneticPr fontId="2"/>
  </si>
  <si>
    <t>受託研究で作製</t>
    <rPh sb="0" eb="2">
      <t>ジュタク</t>
    </rPh>
    <rPh sb="2" eb="4">
      <t>ケンキュウ</t>
    </rPh>
    <rPh sb="5" eb="7">
      <t>サクセイ</t>
    </rPh>
    <phoneticPr fontId="2"/>
  </si>
  <si>
    <t>助成金を受けて作製した（契約がある場合には契約書添付してください）</t>
    <rPh sb="0" eb="3">
      <t>ジョセイキン</t>
    </rPh>
    <rPh sb="4" eb="5">
      <t>ウ</t>
    </rPh>
    <rPh sb="7" eb="9">
      <t>サクセイ</t>
    </rPh>
    <phoneticPr fontId="2"/>
  </si>
  <si>
    <t>助成金で作製</t>
    <rPh sb="0" eb="3">
      <t>ジョセイキン</t>
    </rPh>
    <rPh sb="4" eb="6">
      <t>サクセイ</t>
    </rPh>
    <phoneticPr fontId="2"/>
  </si>
  <si>
    <t>独自に作製</t>
    <rPh sb="0" eb="2">
      <t>ドクジ</t>
    </rPh>
    <rPh sb="3" eb="5">
      <t>サクセイ</t>
    </rPh>
    <phoneticPr fontId="2"/>
  </si>
  <si>
    <t>未公表マテリアル</t>
    <phoneticPr fontId="2"/>
  </si>
  <si>
    <t>有償提供実績</t>
    <rPh sb="0" eb="2">
      <t>ユウショウ</t>
    </rPh>
    <rPh sb="2" eb="4">
      <t>テイキョウ</t>
    </rPh>
    <rPh sb="4" eb="6">
      <t>ジッセキ</t>
    </rPh>
    <phoneticPr fontId="2"/>
  </si>
  <si>
    <t>特許出願予定</t>
    <rPh sb="0" eb="2">
      <t>トッキョ</t>
    </rPh>
    <rPh sb="2" eb="4">
      <t>シュツガン</t>
    </rPh>
    <rPh sb="4" eb="6">
      <t>ヨテイ</t>
    </rPh>
    <phoneticPr fontId="2"/>
  </si>
  <si>
    <t>研究期間</t>
    <rPh sb="0" eb="2">
      <t>ケンキュウ</t>
    </rPh>
    <rPh sb="2" eb="4">
      <t>キカン</t>
    </rPh>
    <phoneticPr fontId="2"/>
  </si>
  <si>
    <t>関連契約種類</t>
    <rPh sb="0" eb="6">
      <t>カンレンケイヤクシュルイ</t>
    </rPh>
    <phoneticPr fontId="2"/>
  </si>
  <si>
    <t>その他制限</t>
    <rPh sb="2" eb="3">
      <t>タ</t>
    </rPh>
    <rPh sb="3" eb="5">
      <t>セイゲン</t>
    </rPh>
    <phoneticPr fontId="2"/>
  </si>
  <si>
    <t>取り込み形式</t>
    <rPh sb="0" eb="1">
      <t>ト</t>
    </rPh>
    <rPh sb="2" eb="3">
      <t>コ</t>
    </rPh>
    <rPh sb="4" eb="6">
      <t>ケイシキ</t>
    </rPh>
    <phoneticPr fontId="2"/>
  </si>
  <si>
    <t>件名</t>
    <rPh sb="0" eb="2">
      <t>ケンメイ</t>
    </rPh>
    <phoneticPr fontId="2"/>
  </si>
  <si>
    <t>一行テキスト</t>
    <rPh sb="0" eb="2">
      <t>イチギョウ</t>
    </rPh>
    <phoneticPr fontId="2"/>
  </si>
  <si>
    <t>複数行テキスト</t>
    <rPh sb="0" eb="3">
      <t>フクスウギョウ</t>
    </rPh>
    <phoneticPr fontId="2"/>
  </si>
  <si>
    <t>マテリアル作製者</t>
    <rPh sb="5" eb="8">
      <t>サクセイシャ</t>
    </rPh>
    <phoneticPr fontId="2"/>
  </si>
  <si>
    <t>マテリアル作製時期</t>
    <rPh sb="5" eb="9">
      <t>サクセイジキ</t>
    </rPh>
    <phoneticPr fontId="2"/>
  </si>
  <si>
    <t>マテリアル作製場所　　　　　　　　　</t>
    <rPh sb="5" eb="9">
      <t>サクセイバショ</t>
    </rPh>
    <phoneticPr fontId="2"/>
  </si>
  <si>
    <t>選択肢（単一回答）</t>
  </si>
  <si>
    <t xml:space="preserve">
他から入手可</t>
    <rPh sb="1" eb="2">
      <t>ホカ</t>
    </rPh>
    <rPh sb="4" eb="7">
      <t>ニュウシュカ</t>
    </rPh>
    <phoneticPr fontId="2"/>
  </si>
  <si>
    <t>第三者提供実績</t>
    <rPh sb="0" eb="3">
      <t>ダイサンシャ</t>
    </rPh>
    <rPh sb="3" eb="5">
      <t>テイキョウ</t>
    </rPh>
    <rPh sb="5" eb="7">
      <t>ジッセキ</t>
    </rPh>
    <phoneticPr fontId="2"/>
  </si>
  <si>
    <t>特許出願済</t>
    <phoneticPr fontId="2"/>
  </si>
  <si>
    <t>研究概要</t>
    <rPh sb="0" eb="2">
      <t>ケンキュウ</t>
    </rPh>
    <rPh sb="2" eb="4">
      <t>ガイヨウ</t>
    </rPh>
    <phoneticPr fontId="2"/>
  </si>
  <si>
    <t>この研究に関連する契約はありますか？
（共同研究、委託研究、助成金など）</t>
    <rPh sb="2" eb="4">
      <t>ケンキュウ</t>
    </rPh>
    <rPh sb="5" eb="7">
      <t>カンレン</t>
    </rPh>
    <rPh sb="20" eb="24">
      <t>キョウドウケンキュウ</t>
    </rPh>
    <rPh sb="25" eb="29">
      <t>イタクケンキュウ</t>
    </rPh>
    <rPh sb="30" eb="33">
      <t>ジョセイキン</t>
    </rPh>
    <phoneticPr fontId="2"/>
  </si>
  <si>
    <t>関連契約有無</t>
    <rPh sb="0" eb="2">
      <t>カンレン</t>
    </rPh>
    <rPh sb="4" eb="6">
      <t>ウム</t>
    </rPh>
    <phoneticPr fontId="2"/>
  </si>
  <si>
    <t>謝辞　</t>
    <rPh sb="0" eb="2">
      <t>シャジ</t>
    </rPh>
    <phoneticPr fontId="2"/>
  </si>
  <si>
    <t>出所明記</t>
    <rPh sb="0" eb="2">
      <t>デドコロ</t>
    </rPh>
    <rPh sb="2" eb="4">
      <t>メイキ</t>
    </rPh>
    <phoneticPr fontId="2"/>
  </si>
  <si>
    <t>共著</t>
    <rPh sb="0" eb="2">
      <t>キョウチョ</t>
    </rPh>
    <phoneticPr fontId="2"/>
  </si>
  <si>
    <t>論文引用</t>
    <rPh sb="0" eb="2">
      <t>ロンブン</t>
    </rPh>
    <rPh sb="2" eb="4">
      <t>インヨウ</t>
    </rPh>
    <phoneticPr fontId="2"/>
  </si>
  <si>
    <t>41.</t>
  </si>
  <si>
    <t>提供
マテリアルの
基本情報</t>
    <rPh sb="0" eb="2">
      <t>テイキョウ</t>
    </rPh>
    <rPh sb="10" eb="12">
      <t>キホン</t>
    </rPh>
    <rPh sb="12" eb="14">
      <t>ジョウホウ</t>
    </rPh>
    <phoneticPr fontId="2"/>
  </si>
  <si>
    <r>
      <rPr>
        <sz val="10"/>
        <rFont val="Meiryo UI"/>
        <family val="3"/>
        <charset val="128"/>
      </rPr>
      <t xml:space="preserve">ひな型の条文：乙は、「本試料」を使用して得られた研究成果を公表する場合、「本試料」の出所を適切に明記し、甲が以下に文献を指定するときは、当該文献を明記するものとする。
文献名：   </t>
    </r>
    <r>
      <rPr>
        <sz val="12"/>
        <rFont val="Meiryo UI"/>
        <family val="3"/>
        <charset val="128"/>
      </rPr>
      <t xml:space="preserve">  </t>
    </r>
    <rPh sb="2" eb="3">
      <t>ガタ</t>
    </rPh>
    <rPh sb="4" eb="6">
      <t>ジョウブン</t>
    </rPh>
    <phoneticPr fontId="2"/>
  </si>
  <si>
    <t>記入例/確認事項</t>
    <rPh sb="0" eb="2">
      <t>キニュウ</t>
    </rPh>
    <rPh sb="2" eb="3">
      <t>レイ</t>
    </rPh>
    <rPh sb="4" eb="6">
      <t>カクニン</t>
    </rPh>
    <rPh sb="6" eb="8">
      <t>ジコウ</t>
    </rPh>
    <phoneticPr fontId="2"/>
  </si>
  <si>
    <t xml:space="preserve">助教 </t>
    <rPh sb="0" eb="1">
      <t>タス</t>
    </rPh>
    <rPh sb="1" eb="2">
      <t>キョウ</t>
    </rPh>
    <phoneticPr fontId="2"/>
  </si>
  <si>
    <t>研究責任者(PI)所属</t>
    <rPh sb="0" eb="2">
      <t>ケンキュウ</t>
    </rPh>
    <rPh sb="2" eb="5">
      <t>セキニンシャ</t>
    </rPh>
    <rPh sb="9" eb="11">
      <t>ショゾク</t>
    </rPh>
    <phoneticPr fontId="2"/>
  </si>
  <si>
    <t xml:space="preserve">研究責任者(PI)氏名 </t>
    <phoneticPr fontId="2"/>
  </si>
  <si>
    <t>3.で「大学院生」と記入された場合、京大と雇用関係有</t>
    <rPh sb="4" eb="8">
      <t>ダイガクインセイ</t>
    </rPh>
    <rPh sb="10" eb="12">
      <t>キニュウ</t>
    </rPh>
    <rPh sb="15" eb="17">
      <t>バアイ</t>
    </rPh>
    <rPh sb="18" eb="20">
      <t>キョウダイ</t>
    </rPh>
    <rPh sb="21" eb="23">
      <t>コヨウ</t>
    </rPh>
    <rPh sb="23" eb="25">
      <t>カンケイ</t>
    </rPh>
    <rPh sb="25" eb="26">
      <t>ア</t>
    </rPh>
    <phoneticPr fontId="2"/>
  </si>
  <si>
    <t>14.</t>
    <phoneticPr fontId="2"/>
  </si>
  <si>
    <t>17.</t>
  </si>
  <si>
    <t>18.</t>
  </si>
  <si>
    <t>19.</t>
  </si>
  <si>
    <t>20.</t>
    <phoneticPr fontId="2"/>
  </si>
  <si>
    <t>21.</t>
    <phoneticPr fontId="2"/>
  </si>
  <si>
    <t>22.</t>
    <phoneticPr fontId="2"/>
  </si>
  <si>
    <r>
      <t>※</t>
    </r>
    <r>
      <rPr>
        <i/>
        <sz val="14"/>
        <color rgb="FFFF0000"/>
        <rFont val="Meiryo UI"/>
        <family val="3"/>
        <charset val="128"/>
      </rPr>
      <t>現時点でお分かりになる範囲でご</t>
    </r>
    <r>
      <rPr>
        <sz val="14"/>
        <color rgb="FFFF0000"/>
        <rFont val="Meiryo UI"/>
        <family val="3"/>
        <charset val="128"/>
      </rPr>
      <t>記入の上お送りください。</t>
    </r>
    <phoneticPr fontId="2"/>
  </si>
  <si>
    <t>さらに確認が必要の場合はKUMBLより先生に直接ご連絡いたします</t>
  </si>
  <si>
    <t>3.で「大学院生」と記入された場合、京大と雇用関係に有る</t>
    <rPh sb="4" eb="8">
      <t>ダイガクインセイ</t>
    </rPh>
    <rPh sb="10" eb="12">
      <t>キニュウ</t>
    </rPh>
    <rPh sb="15" eb="17">
      <t>バアイ</t>
    </rPh>
    <rPh sb="18" eb="20">
      <t>キョウダイ</t>
    </rPh>
    <rPh sb="21" eb="23">
      <t>コヨウ</t>
    </rPh>
    <rPh sb="23" eb="25">
      <t>カンケイ</t>
    </rPh>
    <rPh sb="26" eb="27">
      <t>ア</t>
    </rPh>
    <phoneticPr fontId="2"/>
  </si>
  <si>
    <t>その他</t>
    <rPh sb="2" eb="3">
      <t>タ</t>
    </rPh>
    <phoneticPr fontId="29"/>
  </si>
  <si>
    <t>GVA取り込み後の項目名</t>
    <rPh sb="0" eb="1">
      <t>ト</t>
    </rPh>
    <rPh sb="2" eb="3">
      <t>コ</t>
    </rPh>
    <phoneticPr fontId="2"/>
  </si>
  <si>
    <t>提供（取り込みデータ）</t>
    <rPh sb="0" eb="2">
      <t>テイキョウ</t>
    </rPh>
    <rPh sb="3" eb="4">
      <t>ト</t>
    </rPh>
    <rPh sb="5" eb="6">
      <t>コ</t>
    </rPh>
    <phoneticPr fontId="2"/>
  </si>
  <si>
    <t>選択肢（複数回答可） 手入力する</t>
    <rPh sb="0" eb="3">
      <t>センタクシ</t>
    </rPh>
    <rPh sb="4" eb="9">
      <t>フクスウカイトウカ</t>
    </rPh>
    <rPh sb="11" eb="14">
      <t>テニュウリョク</t>
    </rPh>
    <phoneticPr fontId="2"/>
  </si>
  <si>
    <t>選択肢（複数回答可）手入力する</t>
    <rPh sb="0" eb="3">
      <t>センタクシ</t>
    </rPh>
    <rPh sb="4" eb="9">
      <t>フクスウカイトウカ</t>
    </rPh>
    <rPh sb="10" eb="13">
      <t>テニュウリョク</t>
    </rPh>
    <phoneticPr fontId="2"/>
  </si>
  <si>
    <t>39.</t>
    <phoneticPr fontId="2"/>
  </si>
  <si>
    <t>42.</t>
    <phoneticPr fontId="2"/>
  </si>
  <si>
    <t>謝辞を述べることを求める</t>
    <rPh sb="9" eb="10">
      <t>モト</t>
    </rPh>
    <phoneticPr fontId="2"/>
  </si>
  <si>
    <t>出所を明記することを求める</t>
    <phoneticPr fontId="2"/>
  </si>
  <si>
    <t>選択肢（単一回答）　⇐　複数回答可でも可以下同様</t>
    <rPh sb="0" eb="3">
      <t>センタクシ</t>
    </rPh>
    <rPh sb="4" eb="8">
      <t>タンイツカイトウ</t>
    </rPh>
    <rPh sb="12" eb="17">
      <t>フクスウカイトウカ</t>
    </rPh>
    <rPh sb="19" eb="20">
      <t>カ</t>
    </rPh>
    <rPh sb="20" eb="24">
      <t>イカドウヨウ</t>
    </rPh>
    <phoneticPr fontId="2"/>
  </si>
  <si>
    <t>雇用関係</t>
    <rPh sb="0" eb="4">
      <t>コヨウカンケイ</t>
    </rPh>
    <phoneticPr fontId="2"/>
  </si>
  <si>
    <t>この３列（B,C,D）をメール貼り付け</t>
    <rPh sb="3" eb="4">
      <t>レツ</t>
    </rPh>
    <rPh sb="15" eb="16">
      <t>ハ</t>
    </rPh>
    <rPh sb="17" eb="18">
      <t>ツ</t>
    </rPh>
    <phoneticPr fontId="2"/>
  </si>
  <si>
    <t>※研究公正の観点より、当該研究成果に対する提供者の関与、貢献、寄与などを考慮し、社会規範及び学会等の基準、規定等に反しない限りにおいて対応します</t>
    <rPh sb="67" eb="69">
      <t>タイオウ</t>
    </rPh>
    <phoneticPr fontId="2"/>
  </si>
  <si>
    <t>機関名：</t>
    <rPh sb="0" eb="3">
      <t>キカンメイ</t>
    </rPh>
    <phoneticPr fontId="2"/>
  </si>
  <si>
    <t>相手先名：</t>
    <rPh sb="0" eb="3">
      <t>アイテサキ</t>
    </rPh>
    <rPh sb="3" eb="4">
      <t>メイ</t>
    </rPh>
    <phoneticPr fontId="2"/>
  </si>
  <si>
    <t>相手先名：</t>
    <phoneticPr fontId="2"/>
  </si>
  <si>
    <t>出願番号:</t>
    <rPh sb="0" eb="2">
      <t>シュツガン</t>
    </rPh>
    <rPh sb="2" eb="4">
      <t>バンゴウ</t>
    </rPh>
    <phoneticPr fontId="2"/>
  </si>
  <si>
    <t>予定時期：</t>
    <rPh sb="0" eb="2">
      <t>ヨテイ</t>
    </rPh>
    <rPh sb="2" eb="4">
      <t>ジキ</t>
    </rPh>
    <phoneticPr fontId="2"/>
  </si>
  <si>
    <t>第三者機関名：</t>
    <rPh sb="0" eb="3">
      <t>ダイサンシャ</t>
    </rPh>
    <phoneticPr fontId="2"/>
  </si>
  <si>
    <t>助成機関やプログラムの名称：</t>
    <rPh sb="0" eb="4">
      <t>ジョセイキカン</t>
    </rPh>
    <rPh sb="11" eb="13">
      <t>メイショウ</t>
    </rPh>
    <phoneticPr fontId="2"/>
  </si>
  <si>
    <t>提供先：</t>
    <rPh sb="0" eb="2">
      <t>テイキョウ</t>
    </rPh>
    <rPh sb="2" eb="3">
      <t>サキ</t>
    </rPh>
    <phoneticPr fontId="2"/>
  </si>
  <si>
    <t>提供先：</t>
    <rPh sb="0" eb="3">
      <t>テイキョウサキ</t>
    </rPh>
    <phoneticPr fontId="2"/>
  </si>
  <si>
    <t>2024/12ごろ</t>
    <phoneticPr fontId="2"/>
  </si>
  <si>
    <t>JP2014/123456</t>
    <phoneticPr fontId="2"/>
  </si>
  <si>
    <t>ご希望の文言がありましたら：</t>
    <phoneticPr fontId="2"/>
  </si>
  <si>
    <t>引用論文名：</t>
    <rPh sb="0" eb="2">
      <t>インヨウ</t>
    </rPh>
    <rPh sb="2" eb="5">
      <t>ロンブンメイ</t>
    </rPh>
    <phoneticPr fontId="2"/>
  </si>
  <si>
    <t>選択肢（単一回答）</t>
    <phoneticPr fontId="2"/>
  </si>
  <si>
    <t>マテリアル名:</t>
    <phoneticPr fontId="2"/>
  </si>
  <si>
    <r>
      <t xml:space="preserve">Yesの場合契約の種類
</t>
    </r>
    <r>
      <rPr>
        <sz val="14"/>
        <rFont val="Meiryo UI"/>
        <family val="3"/>
        <charset val="128"/>
      </rPr>
      <t>契約書を添付してください</t>
    </r>
    <rPh sb="4" eb="6">
      <t>バアイ</t>
    </rPh>
    <rPh sb="6" eb="8">
      <t>ケイヤク</t>
    </rPh>
    <rPh sb="9" eb="11">
      <t>シュルイ</t>
    </rPh>
    <rPh sb="12" eb="15">
      <t>ケイヤクショ</t>
    </rPh>
    <rPh sb="16" eb="18">
      <t>テンプ</t>
    </rPh>
    <phoneticPr fontId="2"/>
  </si>
  <si>
    <r>
      <t>【事前手続きについて】</t>
    </r>
    <r>
      <rPr>
        <b/>
        <sz val="16"/>
        <color rgb="FFFF0000"/>
        <rFont val="Meiryo UI"/>
        <family val="3"/>
        <charset val="128"/>
      </rPr>
      <t xml:space="preserve">※マテリアル提供にあたり、以下に示す必要な手続きのご確認、ご対応をお願いいたします。
</t>
    </r>
    <rPh sb="17" eb="19">
      <t>テイキョウ</t>
    </rPh>
    <rPh sb="24" eb="26">
      <t>イカ</t>
    </rPh>
    <rPh sb="27" eb="28">
      <t>シメ</t>
    </rPh>
    <rPh sb="37" eb="39">
      <t>カクニン</t>
    </rPh>
    <phoneticPr fontId="2"/>
  </si>
  <si>
    <r>
      <t xml:space="preserve">共同研究の中で作製した
</t>
    </r>
    <r>
      <rPr>
        <sz val="12"/>
        <rFont val="Meiryo UI"/>
        <family val="3"/>
        <charset val="128"/>
      </rPr>
      <t>（契約がある場合には契約書添付してください）</t>
    </r>
    <rPh sb="13" eb="15">
      <t>ケイヤク</t>
    </rPh>
    <rPh sb="18" eb="20">
      <t>バアイ</t>
    </rPh>
    <phoneticPr fontId="2"/>
  </si>
  <si>
    <r>
      <t xml:space="preserve">受託研究の中で作製した
</t>
    </r>
    <r>
      <rPr>
        <sz val="12"/>
        <rFont val="Meiryo UI"/>
        <family val="3"/>
        <charset val="128"/>
      </rPr>
      <t xml:space="preserve">（契約がある場合には契約書添付してください）
</t>
    </r>
    <rPh sb="0" eb="2">
      <t>ジュタク</t>
    </rPh>
    <rPh sb="2" eb="4">
      <t>ケンキュウ</t>
    </rPh>
    <rPh sb="5" eb="6">
      <t>ナカ</t>
    </rPh>
    <rPh sb="7" eb="9">
      <t>サクセイ</t>
    </rPh>
    <phoneticPr fontId="2"/>
  </si>
  <si>
    <r>
      <t>助成金を受けて作製した
（</t>
    </r>
    <r>
      <rPr>
        <sz val="12"/>
        <rFont val="Meiryo UI"/>
        <family val="3"/>
        <charset val="128"/>
      </rPr>
      <t>契約がある場合には契約書添付してください）</t>
    </r>
    <rPh sb="0" eb="3">
      <t>ジョセイキン</t>
    </rPh>
    <rPh sb="4" eb="5">
      <t>ウ</t>
    </rPh>
    <rPh sb="7" eb="9">
      <t>サクセイ</t>
    </rPh>
    <phoneticPr fontId="2"/>
  </si>
  <si>
    <t>研究責任者(PI)職名</t>
    <rPh sb="0" eb="2">
      <t>ケンキュウ</t>
    </rPh>
    <rPh sb="2" eb="5">
      <t>セキニンシャ</t>
    </rPh>
    <rPh sb="9" eb="11">
      <t>ショクメイ</t>
    </rPh>
    <phoneticPr fontId="2"/>
  </si>
  <si>
    <t>「提供研究者」 "Provider Scientist" に該当する方の情報をご記入ください　
※依頼者と同じであれば「同上」とご記入ください</t>
    <rPh sb="53" eb="56">
      <t>イライシャ</t>
    </rPh>
    <rPh sb="57" eb="58">
      <t>オナ</t>
    </rPh>
    <rPh sb="64" eb="66">
      <t>ドウジョウ</t>
    </rPh>
    <rPh sb="69" eb="71">
      <t>キニュウ</t>
    </rPh>
    <phoneticPr fontId="2"/>
  </si>
  <si>
    <r>
      <t xml:space="preserve">
</t>
    </r>
    <r>
      <rPr>
        <sz val="10"/>
        <color theme="1"/>
        <rFont val="Meiryo UI"/>
        <family val="3"/>
        <charset val="128"/>
      </rPr>
      <t>※依頼者と同じであれば「同上」とご記入ください</t>
    </r>
    <rPh sb="2" eb="5">
      <t>イライシャ</t>
    </rPh>
    <rPh sb="6" eb="7">
      <t>オナ</t>
    </rPh>
    <rPh sb="13" eb="15">
      <t>ドウジョウ</t>
    </rPh>
    <rPh sb="18" eb="20">
      <t>キニュウ</t>
    </rPh>
    <phoneticPr fontId="2"/>
  </si>
  <si>
    <t>〇〇大学</t>
    <rPh sb="2" eb="4">
      <t>ダイガク</t>
    </rPh>
    <phoneticPr fontId="2"/>
  </si>
  <si>
    <r>
      <t>〇〇〇＠〇〇〇</t>
    </r>
    <r>
      <rPr>
        <sz val="11"/>
        <color theme="1"/>
        <rFont val="Meiryo UI"/>
        <family val="3"/>
        <charset val="128"/>
      </rPr>
      <t>※先方からのメールを差し支えない範囲でご転送ください。</t>
    </r>
    <phoneticPr fontId="2"/>
  </si>
  <si>
    <t>〇〇〇〇学</t>
    <rPh sb="4" eb="5">
      <t>ガク</t>
    </rPh>
    <phoneticPr fontId="2"/>
  </si>
  <si>
    <t>MTA相談シート：提供　Outgoing</t>
    <rPh sb="3" eb="5">
      <t>ソウダン</t>
    </rPh>
    <rPh sb="9" eb="11">
      <t>テイキョウ</t>
    </rPh>
    <phoneticPr fontId="2"/>
  </si>
  <si>
    <r>
      <t xml:space="preserve">第三者から提供されたものを使用して作製した　
</t>
    </r>
    <r>
      <rPr>
        <sz val="12"/>
        <color theme="1"/>
        <rFont val="Meiryo UI"/>
        <family val="3"/>
        <charset val="128"/>
      </rPr>
      <t>（使用条件付きで購入したものも含む）</t>
    </r>
    <rPh sb="0" eb="3">
      <t>ダイサンシャ</t>
    </rPh>
    <rPh sb="5" eb="7">
      <t>テイキョウ</t>
    </rPh>
    <rPh sb="13" eb="15">
      <t>シヨウ</t>
    </rPh>
    <rPh sb="17" eb="19">
      <t>サクセイ</t>
    </rPh>
    <phoneticPr fontId="2"/>
  </si>
  <si>
    <t>21.がYESの場合、そのマテリアル名</t>
    <phoneticPr fontId="2"/>
  </si>
  <si>
    <t>21.がYESの場合、第三者から提供された、又は使用条件付きで購入したマテリアルを一部内包している</t>
    <rPh sb="8" eb="10">
      <t>バアイ</t>
    </rPh>
    <rPh sb="41" eb="43">
      <t>イチブ</t>
    </rPh>
    <rPh sb="43" eb="45">
      <t>ナイホウ</t>
    </rPh>
    <phoneticPr fontId="2"/>
  </si>
  <si>
    <r>
      <t xml:space="preserve">36.がYESの場合、契約の種類
</t>
    </r>
    <r>
      <rPr>
        <sz val="12"/>
        <color theme="1"/>
        <rFont val="Meiryo UI"/>
        <family val="3"/>
        <charset val="128"/>
      </rPr>
      <t>（契約書を添付してください）</t>
    </r>
    <rPh sb="8" eb="10">
      <t>バアイ</t>
    </rPh>
    <rPh sb="11" eb="13">
      <t>ケイヤク</t>
    </rPh>
    <rPh sb="14" eb="16">
      <t>シュルイ</t>
    </rPh>
    <rPh sb="18" eb="21">
      <t>ケイヤクショ</t>
    </rPh>
    <rPh sb="22" eb="24">
      <t>テンプ</t>
    </rPh>
    <phoneticPr fontId="2"/>
  </si>
  <si>
    <r>
      <t xml:space="preserve">この研究に関連する契約がある
</t>
    </r>
    <r>
      <rPr>
        <sz val="12"/>
        <rFont val="Meiryo UI"/>
        <family val="3"/>
        <charset val="128"/>
      </rPr>
      <t>（共同研究、委託研究、助成金など）</t>
    </r>
    <rPh sb="2" eb="4">
      <t>ケンキュウ</t>
    </rPh>
    <rPh sb="5" eb="7">
      <t>カンレン</t>
    </rPh>
    <rPh sb="16" eb="20">
      <t>キョウドウケンキュウ</t>
    </rPh>
    <rPh sb="21" eb="25">
      <t>イタクケンキュウ</t>
    </rPh>
    <rPh sb="26" eb="29">
      <t>ジョセイキン</t>
    </rPh>
    <phoneticPr fontId="2"/>
  </si>
  <si>
    <t>ひな型の条文：乙は、「本試料」を使用して得られた研究成果を公表する場合、「本試料」の出所を適切に明記し、甲が以下に文献を指定するときは、当該文献を明記するものとする。
文献名：</t>
    <phoneticPr fontId="2"/>
  </si>
  <si>
    <t>※ご記入および該当するチェックボックスに✓のうえ、mta@contracts.med.kyoto-u.ac.jp (KUMBL MTA担当）までお送りください</t>
    <rPh sb="67" eb="69">
      <t>タントウ</t>
    </rPh>
    <rPh sb="73" eb="74">
      <t>オク</t>
    </rPh>
    <phoneticPr fontId="2"/>
  </si>
  <si>
    <t>案件番号＝メールタイトル</t>
    <rPh sb="0" eb="4">
      <t>アンケンバンゴウ</t>
    </rPh>
    <phoneticPr fontId="2"/>
  </si>
  <si>
    <t>取引先名</t>
    <rPh sb="0" eb="3">
      <t>トリヒキサキ</t>
    </rPh>
    <rPh sb="3" eb="4">
      <t>メイ</t>
    </rPh>
    <phoneticPr fontId="2"/>
  </si>
  <si>
    <t>マテリアル名称</t>
    <phoneticPr fontId="2"/>
  </si>
  <si>
    <t>相手先契約事務担当者/連絡先(お分かりになれば）</t>
    <rPh sb="0" eb="3">
      <t>アイテサキ</t>
    </rPh>
    <rPh sb="3" eb="5">
      <t>ケイヤク</t>
    </rPh>
    <rPh sb="5" eb="10">
      <t>ジムタントウシャ</t>
    </rPh>
    <rPh sb="11" eb="14">
      <t>レンラクサキ</t>
    </rPh>
    <rPh sb="16" eb="17">
      <t>ワ</t>
    </rPh>
    <phoneticPr fontId="2"/>
  </si>
  <si>
    <t>〇〇〇〇学講座</t>
    <rPh sb="4" eb="5">
      <t>ガク</t>
    </rPh>
    <rPh sb="5" eb="7">
      <t>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</si>
</sst>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b/>
      <sz val="11"/>
      <color theme="1"/>
      <name val="游ゴシック"/>
      <family val="3"/>
      <charset val="128"/>
      <scheme val="minor"/>
    </font>
    <font>
      <sz val="6"/>
      <name val="游ゴシック"/>
      <family val="3"/>
      <charset val="128"/>
      <scheme val="minor"/>
    </font>
    <font>
      <u/>
      <sz val="11"/>
      <color theme="10"/>
      <name val="游ゴシック"/>
      <family val="2"/>
      <scheme val="minor"/>
    </font>
    <font>
      <sz val="11"/>
      <color rgb="FFFF0000"/>
      <name val="游ゴシック"/>
      <family val="2"/>
      <scheme val="minor"/>
    </font>
    <font>
      <sz val="11"/>
      <color rgb="FF006100"/>
      <name val="游ゴシック"/>
      <family val="2"/>
      <charset val="128"/>
      <scheme val="minor"/>
    </font>
    <font>
      <sz val="11"/>
      <color theme="1"/>
      <name val="Meiryo UI"/>
      <family val="3"/>
      <charset val="128"/>
    </font>
    <font>
      <sz val="12"/>
      <color theme="1"/>
      <name val="游ゴシック"/>
      <family val="2"/>
      <scheme val="minor"/>
    </font>
    <font>
      <b/>
      <sz val="14"/>
      <color theme="1"/>
      <name val="Meiryo UI"/>
      <family val="3"/>
      <charset val="128"/>
    </font>
    <font>
      <b/>
      <sz val="12"/>
      <color theme="1"/>
      <name val="Meiryo UI"/>
      <family val="3"/>
      <charset val="128"/>
    </font>
    <font>
      <sz val="12"/>
      <color theme="1"/>
      <name val="Meiryo UI"/>
      <family val="3"/>
      <charset val="128"/>
    </font>
    <font>
      <sz val="12"/>
      <color rgb="FFFF0000"/>
      <name val="Meiryo UI"/>
      <family val="3"/>
      <charset val="128"/>
    </font>
    <font>
      <b/>
      <sz val="8"/>
      <color rgb="FFFFFFFF"/>
      <name val="Meiryo UI"/>
      <family val="3"/>
      <charset val="128"/>
    </font>
    <font>
      <sz val="12"/>
      <name val="Meiryo UI"/>
      <family val="3"/>
      <charset val="128"/>
    </font>
    <font>
      <sz val="10"/>
      <color theme="1"/>
      <name val="Meiryo UI"/>
      <family val="3"/>
      <charset val="128"/>
    </font>
    <font>
      <b/>
      <sz val="12"/>
      <color rgb="FF006100"/>
      <name val="Meiryo UI"/>
      <family val="3"/>
      <charset val="128"/>
    </font>
    <font>
      <i/>
      <u/>
      <sz val="12"/>
      <name val="Meiryo UI"/>
      <family val="3"/>
      <charset val="128"/>
    </font>
    <font>
      <i/>
      <sz val="12"/>
      <name val="Meiryo UI"/>
      <family val="3"/>
      <charset val="128"/>
    </font>
    <font>
      <sz val="14"/>
      <color theme="1"/>
      <name val="Meiryo UI"/>
      <family val="3"/>
      <charset val="128"/>
    </font>
    <font>
      <sz val="14"/>
      <color rgb="FFFF0000"/>
      <name val="Meiryo UI"/>
      <family val="3"/>
      <charset val="128"/>
    </font>
    <font>
      <b/>
      <sz val="16"/>
      <color theme="1"/>
      <name val="Meiryo UI"/>
      <family val="3"/>
      <charset val="128"/>
    </font>
    <font>
      <sz val="14"/>
      <name val="Meiryo UI"/>
      <family val="3"/>
      <charset val="128"/>
    </font>
    <font>
      <b/>
      <sz val="16"/>
      <color rgb="FF006100"/>
      <name val="Meiryo UI"/>
      <family val="3"/>
      <charset val="128"/>
    </font>
    <font>
      <b/>
      <sz val="16"/>
      <color rgb="FFFF0000"/>
      <name val="Meiryo UI"/>
      <family val="3"/>
      <charset val="128"/>
    </font>
    <font>
      <sz val="10"/>
      <name val="Meiryo UI"/>
      <family val="3"/>
      <charset val="128"/>
    </font>
    <font>
      <sz val="9"/>
      <color rgb="FF000000"/>
      <name val="Meiryo UI"/>
      <family val="3"/>
      <charset val="128"/>
    </font>
    <font>
      <i/>
      <u/>
      <sz val="12"/>
      <color theme="1"/>
      <name val="Meiryo UI"/>
      <family val="3"/>
      <charset val="128"/>
    </font>
    <font>
      <sz val="11"/>
      <color theme="1"/>
      <name val="游ゴシック"/>
      <family val="2"/>
      <scheme val="minor"/>
    </font>
    <font>
      <i/>
      <sz val="14"/>
      <color rgb="FFFF0000"/>
      <name val="Meiryo UI"/>
      <family val="3"/>
      <charset val="128"/>
    </font>
    <font>
      <sz val="6"/>
      <name val="游ゴシック"/>
      <family val="2"/>
      <charset val="128"/>
      <scheme val="minor"/>
    </font>
    <font>
      <sz val="9"/>
      <name val="Meiryo UI"/>
      <family val="3"/>
      <charset val="128"/>
    </font>
    <font>
      <sz val="9"/>
      <color theme="1"/>
      <name val="Meiryo UI"/>
      <family val="3"/>
      <charset val="128"/>
    </font>
  </fonts>
  <fills count="8">
    <fill>
      <patternFill patternType="none"/>
    </fill>
    <fill>
      <patternFill patternType="gray125"/>
    </fill>
    <fill>
      <patternFill patternType="solid">
        <fgColor theme="3" tint="0.89999084444715716"/>
        <bgColor indexed="64"/>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4">
    <xf numFmtId="0" fontId="0" fillId="0" borderId="0"/>
    <xf numFmtId="0" fontId="3" fillId="0" borderId="0" applyNumberFormat="0" applyFill="0" applyBorder="0" applyAlignment="0" applyProtection="0"/>
    <xf numFmtId="0" fontId="5" fillId="3" borderId="0" applyNumberFormat="0" applyBorder="0" applyAlignment="0" applyProtection="0">
      <alignment vertical="center"/>
    </xf>
    <xf numFmtId="0" fontId="27" fillId="0" borderId="0"/>
  </cellStyleXfs>
  <cellXfs count="193">
    <xf numFmtId="0" fontId="0" fillId="0" borderId="0" xfId="0"/>
    <xf numFmtId="0" fontId="16" fillId="0" borderId="8" xfId="1" applyFont="1" applyBorder="1" applyAlignment="1">
      <alignment vertical="center" wrapText="1"/>
    </xf>
    <xf numFmtId="0" fontId="15" fillId="0" borderId="7" xfId="2" applyFont="1" applyFill="1" applyBorder="1" applyAlignment="1">
      <alignment horizontal="left"/>
    </xf>
    <xf numFmtId="0" fontId="15" fillId="0" borderId="0" xfId="2" applyFont="1" applyFill="1" applyBorder="1" applyAlignment="1">
      <alignment horizontal="left"/>
    </xf>
    <xf numFmtId="0" fontId="21" fillId="0" borderId="1" xfId="1" applyFont="1" applyBorder="1"/>
    <xf numFmtId="0" fontId="22" fillId="4" borderId="0" xfId="2" applyFont="1" applyFill="1" applyBorder="1" applyAlignment="1">
      <alignment horizontal="left"/>
    </xf>
    <xf numFmtId="0" fontId="26" fillId="0" borderId="8" xfId="1" applyFont="1" applyBorder="1" applyAlignment="1">
      <alignment horizontal="left" vertical="top" wrapText="1"/>
    </xf>
    <xf numFmtId="0" fontId="27" fillId="0" borderId="0" xfId="3"/>
    <xf numFmtId="0" fontId="7" fillId="0" borderId="0" xfId="3" applyFont="1"/>
    <xf numFmtId="0" fontId="18" fillId="5" borderId="8" xfId="3" applyFont="1" applyFill="1" applyBorder="1"/>
    <xf numFmtId="0" fontId="21" fillId="0" borderId="14" xfId="3" applyFont="1" applyBorder="1" applyAlignment="1">
      <alignment vertical="center"/>
    </xf>
    <xf numFmtId="0" fontId="21" fillId="0" borderId="13" xfId="3" applyFont="1" applyBorder="1" applyAlignment="1">
      <alignment vertical="center"/>
    </xf>
    <xf numFmtId="0" fontId="21" fillId="6" borderId="14" xfId="3" applyFont="1" applyFill="1" applyBorder="1" applyAlignment="1">
      <alignment vertical="center" wrapText="1"/>
    </xf>
    <xf numFmtId="0" fontId="21" fillId="0" borderId="11" xfId="3" applyFont="1" applyBorder="1" applyAlignment="1">
      <alignment vertical="center"/>
    </xf>
    <xf numFmtId="0" fontId="18" fillId="6" borderId="14" xfId="3" applyFont="1" applyFill="1" applyBorder="1" applyAlignment="1">
      <alignment wrapText="1"/>
    </xf>
    <xf numFmtId="0" fontId="18" fillId="6" borderId="7" xfId="3" applyFont="1" applyFill="1" applyBorder="1"/>
    <xf numFmtId="0" fontId="18" fillId="6" borderId="14" xfId="3" applyFont="1" applyFill="1" applyBorder="1"/>
    <xf numFmtId="0" fontId="21" fillId="6" borderId="14" xfId="3" applyFont="1" applyFill="1" applyBorder="1" applyAlignment="1">
      <alignment vertical="center"/>
    </xf>
    <xf numFmtId="0" fontId="21" fillId="0" borderId="14" xfId="3" applyFont="1" applyBorder="1" applyAlignment="1">
      <alignment vertical="center" wrapText="1"/>
    </xf>
    <xf numFmtId="0" fontId="18" fillId="6" borderId="1" xfId="3" applyFont="1" applyFill="1" applyBorder="1"/>
    <xf numFmtId="0" fontId="18" fillId="6" borderId="8" xfId="3" applyFont="1" applyFill="1" applyBorder="1"/>
    <xf numFmtId="0" fontId="18" fillId="6" borderId="12" xfId="3" applyFont="1" applyFill="1" applyBorder="1" applyAlignment="1">
      <alignment horizontal="left" vertical="center"/>
    </xf>
    <xf numFmtId="0" fontId="18" fillId="6" borderId="15" xfId="3" applyFont="1" applyFill="1" applyBorder="1"/>
    <xf numFmtId="0" fontId="9" fillId="2" borderId="1" xfId="3" applyFont="1" applyFill="1" applyBorder="1" applyAlignment="1">
      <alignment horizontal="center"/>
    </xf>
    <xf numFmtId="0" fontId="9" fillId="2" borderId="8" xfId="3" applyFont="1" applyFill="1" applyBorder="1" applyAlignment="1">
      <alignment horizontal="center"/>
    </xf>
    <xf numFmtId="0" fontId="12" fillId="0" borderId="0" xfId="3" applyFont="1"/>
    <xf numFmtId="0" fontId="19" fillId="7" borderId="0" xfId="3" applyFont="1" applyFill="1"/>
    <xf numFmtId="0" fontId="6" fillId="0" borderId="0" xfId="3" applyFont="1"/>
    <xf numFmtId="49" fontId="27" fillId="0" borderId="0" xfId="3" applyNumberFormat="1"/>
    <xf numFmtId="0" fontId="17" fillId="0" borderId="8" xfId="3" applyFont="1" applyBorder="1" applyAlignment="1">
      <alignment vertical="center" wrapText="1" shrinkToFit="1"/>
    </xf>
    <xf numFmtId="0" fontId="17" fillId="0" borderId="8" xfId="3" applyFont="1" applyBorder="1" applyAlignment="1">
      <alignment horizontal="right" wrapText="1"/>
    </xf>
    <xf numFmtId="0" fontId="17" fillId="0" borderId="5" xfId="3" applyFont="1" applyBorder="1" applyAlignment="1">
      <alignment horizontal="right" wrapText="1"/>
    </xf>
    <xf numFmtId="49" fontId="18" fillId="0" borderId="5" xfId="3" applyNumberFormat="1" applyFont="1" applyBorder="1" applyAlignment="1">
      <alignment horizontal="center" vertical="center"/>
    </xf>
    <xf numFmtId="0" fontId="17" fillId="0" borderId="8" xfId="3" applyFont="1" applyBorder="1" applyAlignment="1">
      <alignment vertical="center" wrapText="1"/>
    </xf>
    <xf numFmtId="0" fontId="13" fillId="0" borderId="8" xfId="3" applyFont="1" applyBorder="1" applyAlignment="1">
      <alignment horizontal="right" wrapText="1"/>
    </xf>
    <xf numFmtId="0" fontId="13" fillId="0" borderId="5" xfId="3" applyFont="1" applyBorder="1" applyAlignment="1">
      <alignment horizontal="right" wrapText="1"/>
    </xf>
    <xf numFmtId="49" fontId="18" fillId="0" borderId="11" xfId="3" applyNumberFormat="1" applyFont="1" applyBorder="1" applyAlignment="1">
      <alignment horizontal="center" vertical="center"/>
    </xf>
    <xf numFmtId="49" fontId="18" fillId="0" borderId="13" xfId="3" applyNumberFormat="1" applyFont="1" applyBorder="1" applyAlignment="1">
      <alignment horizontal="center" vertical="center"/>
    </xf>
    <xf numFmtId="0" fontId="13" fillId="0" borderId="12" xfId="3" applyFont="1" applyBorder="1" applyAlignment="1">
      <alignment horizontal="right" wrapText="1"/>
    </xf>
    <xf numFmtId="49" fontId="6" fillId="0" borderId="0" xfId="3" applyNumberFormat="1" applyFont="1"/>
    <xf numFmtId="0" fontId="13" fillId="0" borderId="13" xfId="3" applyFont="1" applyBorder="1"/>
    <xf numFmtId="0" fontId="13" fillId="0" borderId="13" xfId="3" applyFont="1" applyBorder="1" applyAlignment="1">
      <alignment horizontal="center"/>
    </xf>
    <xf numFmtId="0" fontId="6" fillId="0" borderId="13" xfId="3" applyFont="1" applyBorder="1" applyAlignment="1">
      <alignment horizontal="center" vertical="center" wrapText="1"/>
    </xf>
    <xf numFmtId="0" fontId="13" fillId="0" borderId="1" xfId="3" applyFont="1" applyBorder="1"/>
    <xf numFmtId="0" fontId="6" fillId="0" borderId="1" xfId="3" applyFont="1" applyBorder="1" applyAlignment="1">
      <alignment horizontal="center" vertical="center" wrapText="1"/>
    </xf>
    <xf numFmtId="0" fontId="13" fillId="0" borderId="8" xfId="3" applyFont="1" applyBorder="1"/>
    <xf numFmtId="0" fontId="24" fillId="0" borderId="12" xfId="3" applyFont="1" applyBorder="1" applyAlignment="1">
      <alignment horizontal="left" vertical="center" wrapText="1"/>
    </xf>
    <xf numFmtId="0" fontId="13" fillId="0" borderId="12" xfId="3" applyFont="1" applyBorder="1" applyAlignment="1">
      <alignment wrapText="1"/>
    </xf>
    <xf numFmtId="0" fontId="4" fillId="0" borderId="0" xfId="3" applyFont="1"/>
    <xf numFmtId="0" fontId="11" fillId="0" borderId="0" xfId="3" applyFont="1"/>
    <xf numFmtId="0" fontId="18" fillId="0" borderId="8" xfId="3" applyFont="1" applyBorder="1"/>
    <xf numFmtId="0" fontId="18" fillId="0" borderId="14" xfId="3" applyFont="1" applyBorder="1" applyAlignment="1">
      <alignment horizontal="left" vertical="center" wrapText="1"/>
    </xf>
    <xf numFmtId="0" fontId="18" fillId="0" borderId="1" xfId="3" applyFont="1" applyBorder="1"/>
    <xf numFmtId="0" fontId="18" fillId="0" borderId="14" xfId="3" applyFont="1" applyBorder="1" applyAlignment="1">
      <alignment wrapText="1"/>
    </xf>
    <xf numFmtId="0" fontId="21" fillId="0" borderId="14" xfId="3" applyFont="1" applyBorder="1"/>
    <xf numFmtId="0" fontId="18" fillId="0" borderId="7" xfId="3" applyFont="1" applyBorder="1"/>
    <xf numFmtId="0" fontId="18" fillId="0" borderId="14" xfId="3" applyFont="1" applyBorder="1"/>
    <xf numFmtId="0" fontId="18" fillId="0" borderId="1" xfId="3" applyFont="1" applyBorder="1" applyAlignment="1">
      <alignment vertical="center"/>
    </xf>
    <xf numFmtId="0" fontId="21" fillId="0" borderId="0" xfId="3" applyFont="1" applyAlignment="1">
      <alignment vertical="center"/>
    </xf>
    <xf numFmtId="0" fontId="13" fillId="0" borderId="8" xfId="3" applyFont="1" applyBorder="1" applyAlignment="1">
      <alignment wrapText="1"/>
    </xf>
    <xf numFmtId="0" fontId="13" fillId="0" borderId="8" xfId="3" applyFont="1" applyBorder="1" applyAlignment="1">
      <alignment horizontal="left" vertical="center" wrapText="1"/>
    </xf>
    <xf numFmtId="0" fontId="21" fillId="0" borderId="13" xfId="3" applyFont="1" applyBorder="1" applyAlignment="1">
      <alignment vertical="center" wrapText="1"/>
    </xf>
    <xf numFmtId="55" fontId="21" fillId="0" borderId="8" xfId="3" applyNumberFormat="1" applyFont="1" applyBorder="1" applyAlignment="1">
      <alignment horizontal="left" vertical="center"/>
    </xf>
    <xf numFmtId="0" fontId="21" fillId="0" borderId="8" xfId="3" applyFont="1" applyBorder="1"/>
    <xf numFmtId="0" fontId="21" fillId="5" borderId="14" xfId="3" applyFont="1" applyFill="1" applyBorder="1" applyAlignment="1">
      <alignment vertical="center"/>
    </xf>
    <xf numFmtId="49" fontId="18" fillId="5" borderId="11" xfId="3" applyNumberFormat="1" applyFont="1" applyFill="1" applyBorder="1" applyAlignment="1">
      <alignment horizontal="center" vertical="center"/>
    </xf>
    <xf numFmtId="0" fontId="18" fillId="0" borderId="4" xfId="3" applyFont="1" applyBorder="1"/>
    <xf numFmtId="0" fontId="18" fillId="0" borderId="3" xfId="3" applyFont="1" applyBorder="1"/>
    <xf numFmtId="0" fontId="18" fillId="0" borderId="2" xfId="3" applyFont="1" applyBorder="1"/>
    <xf numFmtId="0" fontId="14" fillId="0" borderId="1" xfId="3" applyFont="1" applyBorder="1" applyAlignment="1">
      <alignment horizontal="left" vertical="center" wrapText="1"/>
    </xf>
    <xf numFmtId="0" fontId="27" fillId="0" borderId="6" xfId="3" applyBorder="1"/>
    <xf numFmtId="0" fontId="1" fillId="2" borderId="6" xfId="3" applyFont="1" applyFill="1" applyBorder="1" applyAlignment="1">
      <alignment horizontal="center"/>
    </xf>
    <xf numFmtId="0" fontId="9" fillId="2" borderId="5" xfId="3" applyFont="1" applyFill="1" applyBorder="1" applyAlignment="1">
      <alignment horizontal="center"/>
    </xf>
    <xf numFmtId="49" fontId="9" fillId="2" borderId="5" xfId="3" applyNumberFormat="1" applyFont="1" applyFill="1" applyBorder="1" applyAlignment="1">
      <alignment horizontal="center"/>
    </xf>
    <xf numFmtId="0" fontId="6" fillId="0" borderId="7" xfId="3" applyFont="1" applyBorder="1"/>
    <xf numFmtId="0" fontId="10" fillId="0" borderId="0" xfId="3" applyFont="1"/>
    <xf numFmtId="49" fontId="11" fillId="0" borderId="0" xfId="3" applyNumberFormat="1" applyFont="1"/>
    <xf numFmtId="49" fontId="11" fillId="0" borderId="0" xfId="3" applyNumberFormat="1" applyFont="1" applyAlignment="1">
      <alignment wrapText="1"/>
    </xf>
    <xf numFmtId="0" fontId="11" fillId="0" borderId="0" xfId="3" applyFont="1" applyAlignment="1">
      <alignment wrapText="1"/>
    </xf>
    <xf numFmtId="0" fontId="27" fillId="7" borderId="0" xfId="3" applyFill="1"/>
    <xf numFmtId="49" fontId="19" fillId="7" borderId="0" xfId="3" applyNumberFormat="1" applyFont="1" applyFill="1"/>
    <xf numFmtId="49" fontId="8" fillId="0" borderId="0" xfId="3" applyNumberFormat="1" applyFont="1"/>
    <xf numFmtId="0" fontId="8" fillId="0" borderId="0" xfId="3" applyFont="1"/>
    <xf numFmtId="49" fontId="20" fillId="0" borderId="0" xfId="3" applyNumberFormat="1" applyFont="1"/>
    <xf numFmtId="0" fontId="20" fillId="0" borderId="0" xfId="3" applyFont="1"/>
    <xf numFmtId="0" fontId="18" fillId="0" borderId="8" xfId="3" applyFont="1" applyFill="1" applyBorder="1"/>
    <xf numFmtId="49" fontId="18" fillId="0" borderId="5" xfId="3" applyNumberFormat="1" applyFont="1" applyBorder="1" applyAlignment="1">
      <alignment horizontal="center" vertical="center"/>
    </xf>
    <xf numFmtId="0" fontId="21" fillId="0" borderId="13" xfId="3" applyFont="1" applyBorder="1" applyAlignment="1">
      <alignment horizontal="left" vertical="center"/>
    </xf>
    <xf numFmtId="0" fontId="13" fillId="0" borderId="12" xfId="3" applyFont="1" applyBorder="1"/>
    <xf numFmtId="0" fontId="10" fillId="6" borderId="8" xfId="0" applyFont="1" applyFill="1" applyBorder="1"/>
    <xf numFmtId="0" fontId="31" fillId="0" borderId="14" xfId="3" applyFont="1" applyBorder="1" applyAlignment="1">
      <alignment horizontal="right"/>
    </xf>
    <xf numFmtId="0" fontId="21" fillId="0" borderId="8" xfId="3" applyFont="1" applyFill="1" applyBorder="1"/>
    <xf numFmtId="0" fontId="13" fillId="0" borderId="8" xfId="3" applyFont="1" applyBorder="1" applyAlignment="1">
      <alignment horizontal="left" wrapText="1"/>
    </xf>
    <xf numFmtId="0" fontId="18" fillId="0" borderId="8" xfId="3" applyFont="1" applyBorder="1"/>
    <xf numFmtId="0" fontId="10" fillId="0" borderId="8" xfId="3" applyFont="1" applyBorder="1"/>
    <xf numFmtId="0" fontId="21" fillId="0" borderId="5" xfId="3" applyFont="1" applyBorder="1" applyAlignment="1">
      <alignment horizontal="left" vertical="center"/>
    </xf>
    <xf numFmtId="0" fontId="21" fillId="6" borderId="2" xfId="3" applyFont="1" applyFill="1" applyBorder="1" applyAlignment="1">
      <alignment vertical="center"/>
    </xf>
    <xf numFmtId="14" fontId="18" fillId="6" borderId="8" xfId="3" applyNumberFormat="1" applyFont="1" applyFill="1" applyBorder="1"/>
    <xf numFmtId="0" fontId="21" fillId="0" borderId="14" xfId="3" applyFont="1" applyBorder="1" applyAlignment="1">
      <alignment horizontal="left" vertical="top" wrapText="1"/>
    </xf>
    <xf numFmtId="49" fontId="18" fillId="5" borderId="5" xfId="3" applyNumberFormat="1" applyFont="1" applyFill="1" applyBorder="1" applyAlignment="1">
      <alignment horizontal="center" vertical="center"/>
    </xf>
    <xf numFmtId="49" fontId="18" fillId="5" borderId="11" xfId="3" applyNumberFormat="1" applyFont="1" applyFill="1" applyBorder="1" applyAlignment="1">
      <alignment horizontal="center" vertical="center"/>
    </xf>
    <xf numFmtId="0" fontId="18" fillId="0" borderId="1" xfId="3" applyFont="1" applyBorder="1" applyAlignment="1">
      <alignment vertical="center" wrapText="1"/>
    </xf>
    <xf numFmtId="0" fontId="18" fillId="0" borderId="1" xfId="3" applyFont="1" applyBorder="1" applyAlignment="1">
      <alignment horizontal="left" vertical="center" wrapText="1"/>
    </xf>
    <xf numFmtId="0" fontId="9" fillId="2" borderId="14" xfId="3" applyFont="1" applyFill="1" applyBorder="1" applyAlignment="1">
      <alignment horizontal="center"/>
    </xf>
    <xf numFmtId="0" fontId="18" fillId="5" borderId="14" xfId="3" applyFont="1" applyFill="1" applyBorder="1"/>
    <xf numFmtId="0" fontId="10" fillId="5" borderId="14" xfId="3" applyFont="1" applyFill="1" applyBorder="1" applyAlignment="1">
      <alignment vertical="center"/>
    </xf>
    <xf numFmtId="0" fontId="18" fillId="5" borderId="14" xfId="3" applyFont="1" applyFill="1" applyBorder="1" applyAlignment="1">
      <alignment vertical="center"/>
    </xf>
    <xf numFmtId="0" fontId="18" fillId="5" borderId="0" xfId="3" applyFont="1" applyFill="1" applyBorder="1" applyAlignment="1">
      <alignment vertical="center"/>
    </xf>
    <xf numFmtId="0" fontId="30" fillId="0" borderId="14" xfId="3" applyFont="1" applyBorder="1" applyAlignment="1">
      <alignment horizontal="right"/>
    </xf>
    <xf numFmtId="0" fontId="31" fillId="0" borderId="14" xfId="3" applyFont="1" applyBorder="1" applyAlignment="1">
      <alignment horizontal="right" wrapText="1"/>
    </xf>
    <xf numFmtId="0" fontId="30" fillId="0" borderId="14" xfId="3" applyFont="1" applyBorder="1" applyAlignment="1">
      <alignment horizontal="right" wrapText="1"/>
    </xf>
    <xf numFmtId="0" fontId="10" fillId="0" borderId="14" xfId="3" applyFont="1" applyBorder="1"/>
    <xf numFmtId="0" fontId="9" fillId="2" borderId="16" xfId="3" applyFont="1" applyFill="1" applyBorder="1" applyAlignment="1">
      <alignment horizontal="center"/>
    </xf>
    <xf numFmtId="0" fontId="18" fillId="0" borderId="16" xfId="3" applyFont="1" applyBorder="1"/>
    <xf numFmtId="0" fontId="18" fillId="0" borderId="16" xfId="3" applyFont="1" applyBorder="1" applyAlignment="1">
      <alignment vertical="center"/>
    </xf>
    <xf numFmtId="0" fontId="21" fillId="0" borderId="16" xfId="3" applyFont="1" applyBorder="1" applyAlignment="1">
      <alignment vertical="center"/>
    </xf>
    <xf numFmtId="0" fontId="18" fillId="0" borderId="16" xfId="3" applyFont="1" applyBorder="1" applyAlignment="1">
      <alignment horizontal="center" vertical="center"/>
    </xf>
    <xf numFmtId="0" fontId="21" fillId="0" borderId="17" xfId="3" applyFont="1" applyBorder="1" applyAlignment="1">
      <alignment vertical="center"/>
    </xf>
    <xf numFmtId="0" fontId="18" fillId="0" borderId="17" xfId="3" applyFont="1" applyBorder="1"/>
    <xf numFmtId="0" fontId="18" fillId="0" borderId="19" xfId="3" applyFont="1" applyBorder="1"/>
    <xf numFmtId="0" fontId="18" fillId="0" borderId="18" xfId="3" applyFont="1" applyBorder="1"/>
    <xf numFmtId="0" fontId="14" fillId="0" borderId="1" xfId="3" applyFont="1" applyBorder="1" applyAlignment="1">
      <alignment vertical="center" wrapText="1"/>
    </xf>
    <xf numFmtId="0" fontId="18" fillId="0" borderId="1" xfId="1" applyFont="1" applyBorder="1"/>
    <xf numFmtId="0" fontId="24" fillId="0" borderId="12" xfId="3" applyFont="1" applyBorder="1" applyAlignment="1">
      <alignment wrapText="1"/>
    </xf>
    <xf numFmtId="0" fontId="18" fillId="0" borderId="14" xfId="3" applyFont="1" applyBorder="1"/>
    <xf numFmtId="0" fontId="21" fillId="0" borderId="8" xfId="3" applyFont="1" applyBorder="1" applyAlignment="1">
      <alignment vertical="center" wrapText="1"/>
    </xf>
    <xf numFmtId="0" fontId="18" fillId="5" borderId="8" xfId="3" applyFont="1" applyFill="1" applyBorder="1"/>
    <xf numFmtId="0" fontId="21" fillId="6" borderId="12" xfId="3" applyFont="1" applyFill="1" applyBorder="1" applyAlignment="1">
      <alignment vertical="center"/>
    </xf>
    <xf numFmtId="0" fontId="21" fillId="6" borderId="12" xfId="3" applyFont="1" applyFill="1" applyBorder="1" applyAlignment="1">
      <alignment horizontal="left" vertical="center"/>
    </xf>
    <xf numFmtId="0" fontId="21" fillId="6" borderId="8" xfId="3" applyFont="1" applyFill="1" applyBorder="1" applyAlignment="1">
      <alignment vertical="center"/>
    </xf>
    <xf numFmtId="0" fontId="21" fillId="6" borderId="1" xfId="3" applyFont="1" applyFill="1" applyBorder="1" applyAlignment="1">
      <alignment horizontal="left" vertical="center"/>
    </xf>
    <xf numFmtId="0" fontId="21" fillId="6" borderId="12" xfId="3" applyFont="1" applyFill="1" applyBorder="1" applyAlignment="1">
      <alignment vertical="center" wrapText="1"/>
    </xf>
    <xf numFmtId="0" fontId="18" fillId="6" borderId="8" xfId="3" applyFont="1" applyFill="1" applyBorder="1" applyAlignment="1">
      <alignment horizontal="left" vertical="center" wrapText="1"/>
    </xf>
    <xf numFmtId="0" fontId="21" fillId="6" borderId="8" xfId="3" applyFont="1" applyFill="1" applyBorder="1" applyAlignment="1">
      <alignment vertical="center" wrapText="1"/>
    </xf>
    <xf numFmtId="0" fontId="21" fillId="6" borderId="15" xfId="3" applyFont="1" applyFill="1" applyBorder="1" applyAlignment="1">
      <alignment vertical="center"/>
    </xf>
    <xf numFmtId="0" fontId="18" fillId="6" borderId="9" xfId="3" applyFont="1" applyFill="1" applyBorder="1"/>
    <xf numFmtId="0" fontId="21" fillId="0" borderId="8" xfId="3" applyFont="1" applyBorder="1" applyAlignment="1">
      <alignment vertical="center"/>
    </xf>
    <xf numFmtId="0" fontId="21" fillId="6" borderId="8" xfId="3" applyFont="1" applyFill="1" applyBorder="1"/>
    <xf numFmtId="0" fontId="21" fillId="6" borderId="8" xfId="3" applyFont="1" applyFill="1" applyBorder="1" applyAlignment="1">
      <alignment wrapText="1"/>
    </xf>
    <xf numFmtId="0" fontId="18" fillId="6" borderId="8" xfId="3" applyFont="1" applyFill="1" applyBorder="1" applyAlignment="1">
      <alignment wrapText="1"/>
    </xf>
    <xf numFmtId="0" fontId="21" fillId="0" borderId="12" xfId="3" applyFont="1" applyBorder="1" applyAlignment="1">
      <alignment vertical="center"/>
    </xf>
    <xf numFmtId="0" fontId="13" fillId="0" borderId="14" xfId="3" applyFont="1" applyBorder="1"/>
    <xf numFmtId="0" fontId="13" fillId="0" borderId="8" xfId="3" applyFont="1" applyBorder="1"/>
    <xf numFmtId="0" fontId="18" fillId="5" borderId="14" xfId="3" applyFont="1" applyFill="1" applyBorder="1"/>
    <xf numFmtId="0" fontId="18" fillId="5" borderId="8" xfId="3" applyFont="1" applyFill="1" applyBorder="1"/>
    <xf numFmtId="0" fontId="10" fillId="0" borderId="14" xfId="3" applyFont="1" applyBorder="1" applyAlignment="1">
      <alignment horizontal="right"/>
    </xf>
    <xf numFmtId="0" fontId="10" fillId="0" borderId="8" xfId="3" applyFont="1" applyBorder="1" applyAlignment="1">
      <alignment horizontal="right"/>
    </xf>
    <xf numFmtId="0" fontId="13" fillId="0" borderId="14" xfId="3" applyFont="1" applyBorder="1" applyAlignment="1">
      <alignment horizontal="center"/>
    </xf>
    <xf numFmtId="0" fontId="13" fillId="0" borderId="8" xfId="3" applyFont="1" applyBorder="1" applyAlignment="1">
      <alignment horizontal="center"/>
    </xf>
    <xf numFmtId="49" fontId="18" fillId="0" borderId="14" xfId="3" applyNumberFormat="1" applyFont="1" applyBorder="1"/>
    <xf numFmtId="49" fontId="18" fillId="0" borderId="8" xfId="3" applyNumberFormat="1" applyFont="1" applyBorder="1"/>
    <xf numFmtId="49" fontId="13" fillId="0" borderId="14" xfId="3" applyNumberFormat="1" applyFont="1" applyBorder="1" applyAlignment="1">
      <alignment horizontal="center"/>
    </xf>
    <xf numFmtId="49" fontId="13" fillId="0" borderId="8" xfId="3" applyNumberFormat="1" applyFont="1" applyBorder="1" applyAlignment="1">
      <alignment horizontal="center"/>
    </xf>
    <xf numFmtId="0" fontId="18" fillId="0" borderId="0" xfId="3" applyFont="1" applyBorder="1" applyAlignment="1">
      <alignment vertical="center"/>
    </xf>
    <xf numFmtId="0" fontId="18" fillId="0" borderId="15" xfId="3" applyFont="1" applyBorder="1" applyAlignment="1">
      <alignment vertical="center"/>
    </xf>
    <xf numFmtId="0" fontId="18" fillId="0" borderId="7" xfId="3" applyFont="1" applyBorder="1"/>
    <xf numFmtId="0" fontId="18" fillId="0" borderId="9" xfId="3" applyFont="1" applyBorder="1"/>
    <xf numFmtId="0" fontId="18" fillId="0" borderId="14" xfId="3" applyFont="1" applyBorder="1"/>
    <xf numFmtId="0" fontId="18" fillId="0" borderId="8" xfId="3" applyFont="1" applyBorder="1"/>
    <xf numFmtId="0" fontId="3" fillId="0" borderId="14" xfId="1" applyBorder="1"/>
    <xf numFmtId="0" fontId="18" fillId="0" borderId="13" xfId="3" applyFont="1" applyBorder="1" applyAlignment="1">
      <alignment vertical="center"/>
    </xf>
    <xf numFmtId="0" fontId="18" fillId="0" borderId="12" xfId="3" applyFont="1" applyBorder="1" applyAlignment="1">
      <alignment vertical="center"/>
    </xf>
    <xf numFmtId="0" fontId="22" fillId="4" borderId="0" xfId="2" applyFont="1" applyFill="1" applyBorder="1" applyAlignment="1">
      <alignment horizontal="left" vertical="top" wrapText="1"/>
    </xf>
    <xf numFmtId="0" fontId="22" fillId="4" borderId="0" xfId="2" applyFont="1" applyFill="1" applyBorder="1" applyAlignment="1">
      <alignment horizontal="left" vertical="top"/>
    </xf>
    <xf numFmtId="0" fontId="21" fillId="0" borderId="14" xfId="3" applyFont="1" applyBorder="1" applyAlignment="1">
      <alignment horizontal="left" vertical="center" wrapText="1"/>
    </xf>
    <xf numFmtId="0" fontId="21" fillId="0" borderId="8" xfId="3" applyFont="1" applyBorder="1" applyAlignment="1">
      <alignment horizontal="left" vertical="center" wrapText="1"/>
    </xf>
    <xf numFmtId="0" fontId="13" fillId="0" borderId="8" xfId="3" applyFont="1" applyBorder="1" applyAlignment="1">
      <alignment horizontal="left"/>
    </xf>
    <xf numFmtId="0" fontId="13" fillId="0" borderId="1" xfId="3" applyFont="1" applyBorder="1" applyAlignment="1">
      <alignment horizontal="left"/>
    </xf>
    <xf numFmtId="0" fontId="21" fillId="0" borderId="14" xfId="3" applyFont="1" applyBorder="1" applyAlignment="1">
      <alignment vertical="center" wrapText="1"/>
    </xf>
    <xf numFmtId="0" fontId="21" fillId="0" borderId="8" xfId="3" applyFont="1" applyBorder="1" applyAlignment="1">
      <alignment vertical="center" wrapText="1"/>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21" fillId="0" borderId="8" xfId="3" applyFont="1" applyBorder="1" applyAlignment="1">
      <alignment horizontal="left" vertical="center"/>
    </xf>
    <xf numFmtId="0" fontId="18" fillId="5" borderId="2" xfId="3" applyFont="1" applyFill="1" applyBorder="1" applyAlignment="1">
      <alignment horizontal="center" vertical="center" wrapText="1"/>
    </xf>
    <xf numFmtId="0" fontId="18" fillId="5" borderId="3" xfId="3" applyFont="1" applyFill="1" applyBorder="1" applyAlignment="1">
      <alignment horizontal="center" vertical="center"/>
    </xf>
    <xf numFmtId="0" fontId="18" fillId="5" borderId="4" xfId="3" applyFont="1" applyFill="1" applyBorder="1" applyAlignment="1">
      <alignment horizontal="center" vertical="center"/>
    </xf>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49" fontId="18" fillId="0" borderId="5" xfId="3" applyNumberFormat="1" applyFont="1" applyBorder="1" applyAlignment="1">
      <alignment horizontal="center" vertical="center"/>
    </xf>
    <xf numFmtId="0" fontId="18" fillId="0" borderId="17" xfId="3" applyFont="1" applyBorder="1" applyAlignment="1">
      <alignment horizontal="center" vertical="center"/>
    </xf>
    <xf numFmtId="0" fontId="18" fillId="0" borderId="18" xfId="3" applyFont="1" applyBorder="1" applyAlignment="1">
      <alignment horizontal="center" vertical="center"/>
    </xf>
    <xf numFmtId="0" fontId="18" fillId="0" borderId="19" xfId="3" applyFont="1" applyBorder="1" applyAlignment="1">
      <alignment horizontal="center" vertical="center"/>
    </xf>
    <xf numFmtId="0" fontId="18" fillId="5" borderId="13" xfId="3" applyFont="1" applyFill="1" applyBorder="1" applyAlignment="1">
      <alignment horizontal="left" vertical="center"/>
    </xf>
    <xf numFmtId="0" fontId="18" fillId="5" borderId="0" xfId="3" applyFont="1" applyFill="1" applyBorder="1" applyAlignment="1">
      <alignment horizontal="left" vertical="center"/>
    </xf>
    <xf numFmtId="0" fontId="18" fillId="5" borderId="7" xfId="3" applyFont="1" applyFill="1" applyBorder="1" applyAlignment="1">
      <alignment horizontal="left" vertical="center"/>
    </xf>
    <xf numFmtId="49" fontId="18" fillId="5" borderId="11" xfId="3" applyNumberFormat="1" applyFont="1" applyFill="1" applyBorder="1" applyAlignment="1">
      <alignment horizontal="center" vertical="center"/>
    </xf>
    <xf numFmtId="49" fontId="18" fillId="5" borderId="6" xfId="3" applyNumberFormat="1" applyFont="1" applyFill="1" applyBorder="1" applyAlignment="1">
      <alignment horizontal="center" vertical="center"/>
    </xf>
    <xf numFmtId="49" fontId="18" fillId="5" borderId="10" xfId="3" applyNumberFormat="1" applyFont="1" applyFill="1" applyBorder="1" applyAlignment="1">
      <alignment horizontal="center" vertical="center"/>
    </xf>
    <xf numFmtId="0" fontId="21" fillId="0" borderId="13" xfId="3" applyFont="1" applyBorder="1" applyAlignment="1">
      <alignment horizontal="left" vertical="center"/>
    </xf>
    <xf numFmtId="0" fontId="21" fillId="0" borderId="0" xfId="3" applyFont="1" applyAlignment="1">
      <alignment horizontal="left" vertical="center"/>
    </xf>
    <xf numFmtId="0" fontId="21" fillId="0" borderId="7" xfId="3" applyFont="1" applyBorder="1" applyAlignment="1">
      <alignment horizontal="left" vertical="center"/>
    </xf>
  </cellXfs>
  <cellStyles count="4">
    <cellStyle name="ハイパーリンク" xfId="1" builtinId="8"/>
    <cellStyle name="標準" xfId="0" builtinId="0"/>
    <cellStyle name="標準 2" xfId="3" xr:uid="{90325896-BA7C-43D6-AD4F-F512D1F95D9B}"/>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データ取込用!$F$4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データ取込用!$F$46" lockText="1" noThreeD="1"/>
</file>

<file path=xl/ctrlProps/ctrlProp27.xml><?xml version="1.0" encoding="utf-8"?>
<formControlPr xmlns="http://schemas.microsoft.com/office/spreadsheetml/2009/9/main" objectType="CheckBox" fmlaLink="データ取込用!$F$30" lockText="1" noThreeD="1"/>
</file>

<file path=xl/ctrlProps/ctrlProp28.xml><?xml version="1.0" encoding="utf-8"?>
<formControlPr xmlns="http://schemas.microsoft.com/office/spreadsheetml/2009/9/main" objectType="CheckBox" fmlaLink="データ取込用!$F$24" lockText="1" noThreeD="1"/>
</file>

<file path=xl/ctrlProps/ctrlProp29.xml><?xml version="1.0" encoding="utf-8"?>
<formControlPr xmlns="http://schemas.microsoft.com/office/spreadsheetml/2009/9/main" objectType="CheckBox" fmlaLink="データ取込用!$F$3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データ取込用!$F$36" lockText="1" noThreeD="1"/>
</file>

<file path=xl/ctrlProps/ctrlProp31.xml><?xml version="1.0" encoding="utf-8"?>
<formControlPr xmlns="http://schemas.microsoft.com/office/spreadsheetml/2009/9/main" objectType="CheckBox" fmlaLink="データ取込用!$F$54" lockText="1" noThreeD="1"/>
</file>

<file path=xl/ctrlProps/ctrlProp32.xml><?xml version="1.0" encoding="utf-8"?>
<formControlPr xmlns="http://schemas.microsoft.com/office/spreadsheetml/2009/9/main" objectType="CheckBox" fmlaLink="データ取込用!$F$53" lockText="1" noThreeD="1"/>
</file>

<file path=xl/ctrlProps/ctrlProp33.xml><?xml version="1.0" encoding="utf-8"?>
<formControlPr xmlns="http://schemas.microsoft.com/office/spreadsheetml/2009/9/main" objectType="CheckBox" fmlaLink="データ取込用!$G$27" lockText="1" noThreeD="1"/>
</file>

<file path=xl/ctrlProps/ctrlProp34.xml><?xml version="1.0" encoding="utf-8"?>
<formControlPr xmlns="http://schemas.microsoft.com/office/spreadsheetml/2009/9/main" objectType="CheckBox" fmlaLink="データ取込用!$F$27"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データ取込用!$F$35"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データ取込用!$F$31" lockText="1" noThreeD="1"/>
</file>

<file path=xl/ctrlProps/ctrlProp41.xml><?xml version="1.0" encoding="utf-8"?>
<formControlPr xmlns="http://schemas.microsoft.com/office/spreadsheetml/2009/9/main" objectType="CheckBox" fmlaLink="データ取込用!$F$32" lockText="1" noThreeD="1"/>
</file>

<file path=xl/ctrlProps/ctrlProp42.xml><?xml version="1.0" encoding="utf-8"?>
<formControlPr xmlns="http://schemas.microsoft.com/office/spreadsheetml/2009/9/main" objectType="CheckBox" fmlaLink="データ取込用!$F$33" lockText="1" noThreeD="1"/>
</file>

<file path=xl/ctrlProps/ctrlProp43.xml><?xml version="1.0" encoding="utf-8"?>
<formControlPr xmlns="http://schemas.microsoft.com/office/spreadsheetml/2009/9/main" objectType="CheckBox" fmlaLink="データ取込用!$F$34" lockText="1" noThreeD="1"/>
</file>

<file path=xl/ctrlProps/ctrlProp44.xml><?xml version="1.0" encoding="utf-8"?>
<formControlPr xmlns="http://schemas.microsoft.com/office/spreadsheetml/2009/9/main" objectType="CheckBox" fmlaLink="データ取込用!$F$11" lockText="1" noThreeD="1"/>
</file>

<file path=xl/ctrlProps/ctrlProp45.xml><?xml version="1.0" encoding="utf-8"?>
<formControlPr xmlns="http://schemas.microsoft.com/office/spreadsheetml/2009/9/main" objectType="CheckBox" fmlaLink="データ取込用!F28" lockText="1" noThreeD="1"/>
</file>

<file path=xl/ctrlProps/ctrlProp46.xml><?xml version="1.0" encoding="utf-8"?>
<formControlPr xmlns="http://schemas.microsoft.com/office/spreadsheetml/2009/9/main" objectType="CheckBox" fmlaLink="データ取込用!$H$27" lockText="1" noThreeD="1"/>
</file>

<file path=xl/ctrlProps/ctrlProp47.xml><?xml version="1.0" encoding="utf-8"?>
<formControlPr xmlns="http://schemas.microsoft.com/office/spreadsheetml/2009/9/main" objectType="CheckBox" fmlaLink="データ取込用!$F$51" lockText="1" noThreeD="1"/>
</file>

<file path=xl/ctrlProps/ctrlProp48.xml><?xml version="1.0" encoding="utf-8"?>
<formControlPr xmlns="http://schemas.microsoft.com/office/spreadsheetml/2009/9/main" objectType="CheckBox" fmlaLink="データ取込用!$F$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データ取込用!$F$39" lockText="1" noThreeD="1"/>
</file>

<file path=xl/ctrlProps/ctrlProp8.xml><?xml version="1.0" encoding="utf-8"?>
<formControlPr xmlns="http://schemas.microsoft.com/office/spreadsheetml/2009/9/main" objectType="CheckBox" fmlaLink="データ取込用!$F$40" lockText="1" noThreeD="1"/>
</file>

<file path=xl/ctrlProps/ctrlProp9.xml><?xml version="1.0" encoding="utf-8"?>
<formControlPr xmlns="http://schemas.microsoft.com/office/spreadsheetml/2009/9/main" objectType="CheckBox" fmlaLink="データ取込用!$F$38" lockText="1" noThreeD="1"/>
</file>

<file path=xl/drawings/drawing1.xml><?xml version="1.0" encoding="utf-8"?>
<xdr:wsDr xmlns:xdr="http://schemas.openxmlformats.org/drawingml/2006/spreadsheetDrawing" xmlns:a="http://schemas.openxmlformats.org/drawingml/2006/main">
  <xdr:oneCellAnchor>
    <xdr:from>
      <xdr:col>4</xdr:col>
      <xdr:colOff>44450</xdr:colOff>
      <xdr:row>58</xdr:row>
      <xdr:rowOff>0</xdr:rowOff>
    </xdr:from>
    <xdr:ext cx="5297819" cy="263330"/>
    <xdr:sp macro="" textlink="">
      <xdr:nvSpPr>
        <xdr:cNvPr id="2" name="Option Button 20" hidden="1">
          <a:extLst>
            <a:ext uri="{63B3BB69-23CF-44E3-9099-C40C66FF867C}">
              <a14:compatExt xmlns:a14="http://schemas.microsoft.com/office/drawing/2010/main" spid="_x0000_s5140"/>
            </a:ext>
            <a:ext uri="{FF2B5EF4-FFF2-40B4-BE49-F238E27FC236}">
              <a16:creationId xmlns:a16="http://schemas.microsoft.com/office/drawing/2014/main" id="{00000000-0008-0000-0000-000002000000}"/>
            </a:ext>
          </a:extLst>
        </xdr:cNvPr>
        <xdr:cNvSpPr/>
      </xdr:nvSpPr>
      <xdr:spPr bwMode="auto">
        <a:xfrm>
          <a:off x="2787650" y="13573125"/>
          <a:ext cx="5297819" cy="263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研究の結果又は研究から生じる発明に関し、既に権利を約束している相手がいる研究である</a:t>
          </a:r>
        </a:p>
      </xdr:txBody>
    </xdr:sp>
    <xdr:clientData/>
  </xdr:oneCellAnchor>
  <xdr:oneCellAnchor>
    <xdr:from>
      <xdr:col>4</xdr:col>
      <xdr:colOff>1955800</xdr:colOff>
      <xdr:row>58</xdr:row>
      <xdr:rowOff>0</xdr:rowOff>
    </xdr:from>
    <xdr:ext cx="3136900" cy="330200"/>
    <xdr:sp macro="" textlink="">
      <xdr:nvSpPr>
        <xdr:cNvPr id="3"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000-000003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58</xdr:row>
      <xdr:rowOff>0</xdr:rowOff>
    </xdr:from>
    <xdr:ext cx="3136900" cy="330200"/>
    <xdr:sp macro="" textlink="">
      <xdr:nvSpPr>
        <xdr:cNvPr id="4"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4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58</xdr:row>
      <xdr:rowOff>0</xdr:rowOff>
    </xdr:from>
    <xdr:ext cx="3136900" cy="330200"/>
    <xdr:sp macro="" textlink="">
      <xdr:nvSpPr>
        <xdr:cNvPr id="5"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5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61</xdr:row>
          <xdr:rowOff>152400</xdr:rowOff>
        </xdr:from>
        <xdr:to>
          <xdr:col>4</xdr:col>
          <xdr:colOff>533400</xdr:colOff>
          <xdr:row>61</xdr:row>
          <xdr:rowOff>457200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76200</xdr:rowOff>
        </xdr:from>
        <xdr:to>
          <xdr:col>4</xdr:col>
          <xdr:colOff>1304925</xdr:colOff>
          <xdr:row>62</xdr:row>
          <xdr:rowOff>457200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19050</xdr:rowOff>
        </xdr:from>
        <xdr:to>
          <xdr:col>4</xdr:col>
          <xdr:colOff>1323975</xdr:colOff>
          <xdr:row>63</xdr:row>
          <xdr:rowOff>495300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19050</xdr:rowOff>
        </xdr:from>
        <xdr:to>
          <xdr:col>4</xdr:col>
          <xdr:colOff>1304925</xdr:colOff>
          <xdr:row>64</xdr:row>
          <xdr:rowOff>419100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47625</xdr:rowOff>
        </xdr:from>
        <xdr:to>
          <xdr:col>4</xdr:col>
          <xdr:colOff>1304925</xdr:colOff>
          <xdr:row>66</xdr:row>
          <xdr:rowOff>428625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85725</xdr:rowOff>
        </xdr:from>
        <xdr:to>
          <xdr:col>4</xdr:col>
          <xdr:colOff>1676400</xdr:colOff>
          <xdr:row>25</xdr:row>
          <xdr:rowOff>266700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プラスミド（核酸）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0</xdr:rowOff>
        </xdr:from>
        <xdr:to>
          <xdr:col>4</xdr:col>
          <xdr:colOff>552450</xdr:colOff>
          <xdr:row>46</xdr:row>
          <xdr:rowOff>285750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76200</xdr:rowOff>
        </xdr:from>
        <xdr:to>
          <xdr:col>4</xdr:col>
          <xdr:colOff>1095375</xdr:colOff>
          <xdr:row>47</xdr:row>
          <xdr:rowOff>266700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0</xdr:rowOff>
        </xdr:from>
        <xdr:to>
          <xdr:col>4</xdr:col>
          <xdr:colOff>542925</xdr:colOff>
          <xdr:row>45</xdr:row>
          <xdr:rowOff>304800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190500</xdr:rowOff>
        </xdr:from>
        <xdr:to>
          <xdr:col>4</xdr:col>
          <xdr:colOff>533400</xdr:colOff>
          <xdr:row>50</xdr:row>
          <xdr:rowOff>476250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25</xdr:row>
          <xdr:rowOff>66675</xdr:rowOff>
        </xdr:from>
        <xdr:to>
          <xdr:col>5</xdr:col>
          <xdr:colOff>1276350</xdr:colOff>
          <xdr:row>25</xdr:row>
          <xdr:rowOff>285750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cDNA/mRNA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1190625</xdr:colOff>
          <xdr:row>25</xdr:row>
          <xdr:rowOff>66675</xdr:rowOff>
        </xdr:from>
        <xdr:to>
          <xdr:col>5</xdr:col>
          <xdr:colOff>2219325</xdr:colOff>
          <xdr:row>25</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ゲノムDNA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1962150</xdr:colOff>
          <xdr:row>25</xdr:row>
          <xdr:rowOff>66675</xdr:rowOff>
        </xdr:from>
        <xdr:to>
          <xdr:col>5</xdr:col>
          <xdr:colOff>3009900</xdr:colOff>
          <xdr:row>25</xdr:row>
          <xdr:rowOff>285750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85725</xdr:rowOff>
        </xdr:from>
        <xdr:to>
          <xdr:col>4</xdr:col>
          <xdr:colOff>1057275</xdr:colOff>
          <xdr:row>26</xdr:row>
          <xdr:rowOff>304800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化合物・材料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26</xdr:row>
          <xdr:rowOff>66675</xdr:rowOff>
        </xdr:from>
        <xdr:to>
          <xdr:col>4</xdr:col>
          <xdr:colOff>1962150</xdr:colOff>
          <xdr:row>26</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細胞・細胞株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1771650</xdr:colOff>
          <xdr:row>26</xdr:row>
          <xdr:rowOff>66675</xdr:rowOff>
        </xdr:from>
        <xdr:to>
          <xdr:col>5</xdr:col>
          <xdr:colOff>781050</xdr:colOff>
          <xdr:row>26</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26</xdr:row>
          <xdr:rowOff>95250</xdr:rowOff>
        </xdr:from>
        <xdr:to>
          <xdr:col>5</xdr:col>
          <xdr:colOff>1257300</xdr:colOff>
          <xdr:row>26</xdr:row>
          <xdr:rowOff>304800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抗体・タンパク室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38100</xdr:rowOff>
        </xdr:from>
        <xdr:to>
          <xdr:col>4</xdr:col>
          <xdr:colOff>1533525</xdr:colOff>
          <xdr:row>28</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微生物・バクテリア・ウイルスなど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1190625</xdr:colOff>
          <xdr:row>26</xdr:row>
          <xdr:rowOff>76200</xdr:rowOff>
        </xdr:from>
        <xdr:to>
          <xdr:col>5</xdr:col>
          <xdr:colOff>2238375</xdr:colOff>
          <xdr:row>26</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1714500</xdr:colOff>
          <xdr:row>26</xdr:row>
          <xdr:rowOff>57150</xdr:rowOff>
        </xdr:from>
        <xdr:to>
          <xdr:col>5</xdr:col>
          <xdr:colOff>2752725</xdr:colOff>
          <xdr:row>26</xdr:row>
          <xdr:rowOff>285750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1714500</xdr:colOff>
          <xdr:row>27</xdr:row>
          <xdr:rowOff>47625</xdr:rowOff>
        </xdr:from>
        <xdr:to>
          <xdr:col>5</xdr:col>
          <xdr:colOff>714375</xdr:colOff>
          <xdr:row>27</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データ・ソフトウェアなど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27</xdr:row>
          <xdr:rowOff>47625</xdr:rowOff>
        </xdr:from>
        <xdr:to>
          <xdr:col>5</xdr:col>
          <xdr:colOff>2200275</xdr:colOff>
          <xdr:row>27</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oneCellAnchor>
    <xdr:from>
      <xdr:col>0</xdr:col>
      <xdr:colOff>13415</xdr:colOff>
      <xdr:row>4</xdr:row>
      <xdr:rowOff>80494</xdr:rowOff>
    </xdr:from>
    <xdr:ext cx="15414401" cy="128788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3415" y="1032994"/>
          <a:ext cx="15414401" cy="1287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400" b="0" i="0" u="none" strike="noStrike">
              <a:solidFill>
                <a:schemeClr val="tx1"/>
              </a:solidFill>
              <a:effectLst/>
              <a:latin typeface="Meiryo UI" panose="020B0604030504040204" pitchFamily="50" charset="-128"/>
              <a:ea typeface="Meiryo UI" panose="020B0604030504040204" pitchFamily="50" charset="-128"/>
            </a:rPr>
            <a:t>※</a:t>
          </a:r>
          <a:r>
            <a:rPr lang="ja-JP" altLang="en-US" sz="1400" b="0" i="0" u="none" strike="noStrike">
              <a:solidFill>
                <a:schemeClr val="tx1"/>
              </a:solidFill>
              <a:effectLst/>
              <a:latin typeface="Meiryo UI" panose="020B0604030504040204" pitchFamily="50" charset="-128"/>
              <a:ea typeface="Meiryo UI" panose="020B0604030504040204" pitchFamily="50" charset="-128"/>
            </a:rPr>
            <a:t>以下に該当する場合は担当部署にご連絡ください</a:t>
          </a:r>
          <a:endParaRPr lang="en-US" altLang="ja-JP" sz="1400" b="0" i="0" u="none" strike="noStrike">
            <a:solidFill>
              <a:schemeClr val="tx1"/>
            </a:solidFill>
            <a:effectLst/>
            <a:latin typeface="Meiryo UI" panose="020B0604030504040204" pitchFamily="50" charset="-128"/>
            <a:ea typeface="Meiryo UI" panose="020B0604030504040204" pitchFamily="50" charset="-128"/>
          </a:endParaRPr>
        </a:p>
        <a:p>
          <a:r>
            <a:rPr lang="ja-JP" altLang="en-US" sz="1400" b="0" i="0" u="none" strike="noStrike">
              <a:solidFill>
                <a:schemeClr val="tx1"/>
              </a:solidFill>
              <a:effectLst/>
              <a:latin typeface="Meiryo UI" panose="020B0604030504040204" pitchFamily="50" charset="-128"/>
              <a:ea typeface="Meiryo UI" panose="020B0604030504040204" pitchFamily="50" charset="-128"/>
            </a:rPr>
            <a:t>①クリニカルバイオリソースセンターが管理するマテリアル　⇒ クリニカルバイオリソースセンター</a:t>
          </a:r>
          <a:r>
            <a:rPr lang="en-US" altLang="ja-JP" sz="1400" b="0" i="0" u="none" strike="noStrike">
              <a:solidFill>
                <a:schemeClr val="tx1"/>
              </a:solidFill>
              <a:effectLst/>
              <a:latin typeface="Meiryo UI" panose="020B0604030504040204" pitchFamily="50" charset="-128"/>
              <a:ea typeface="Meiryo UI" panose="020B0604030504040204" pitchFamily="50" charset="-128"/>
            </a:rPr>
            <a:t>(cbrc@kuhp.kyoto-u.ac.jp)</a:t>
          </a:r>
          <a:r>
            <a:rPr lang="ja-JP" altLang="en-US" sz="1400" b="0" i="0" u="none" strike="noStrike">
              <a:solidFill>
                <a:schemeClr val="tx1"/>
              </a:solidFill>
              <a:effectLst/>
              <a:latin typeface="Meiryo UI" panose="020B0604030504040204" pitchFamily="50" charset="-128"/>
              <a:ea typeface="Meiryo UI" panose="020B0604030504040204" pitchFamily="50" charset="-128"/>
            </a:rPr>
            <a:t>へご連絡ください</a:t>
          </a:r>
          <a:br>
            <a:rPr lang="ja-JP" altLang="en-US" sz="1400" b="0" i="0" u="none" strike="noStrike">
              <a:solidFill>
                <a:schemeClr val="tx1"/>
              </a:solidFill>
              <a:effectLst/>
              <a:latin typeface="Meiryo UI" panose="020B0604030504040204" pitchFamily="50" charset="-128"/>
              <a:ea typeface="Meiryo UI" panose="020B0604030504040204" pitchFamily="50" charset="-128"/>
            </a:rPr>
          </a:br>
          <a:r>
            <a:rPr lang="ja-JP" altLang="en-US" sz="1400" b="0" i="0" u="none" strike="noStrike">
              <a:solidFill>
                <a:schemeClr val="tx1"/>
              </a:solidFill>
              <a:effectLst/>
              <a:latin typeface="Meiryo UI" panose="020B0604030504040204" pitchFamily="50" charset="-128"/>
              <a:ea typeface="Meiryo UI" panose="020B0604030504040204" pitchFamily="50" charset="-128"/>
            </a:rPr>
            <a:t>②有償で提供する ⇒ 成長戦略本部 </a:t>
          </a:r>
          <a:r>
            <a:rPr lang="en-US" altLang="ja-JP" sz="1400" b="0" i="0" u="none" strike="noStrike">
              <a:solidFill>
                <a:schemeClr val="tx1"/>
              </a:solidFill>
              <a:effectLst/>
              <a:latin typeface="Meiryo UI" panose="020B0604030504040204" pitchFamily="50" charset="-128"/>
              <a:ea typeface="Meiryo UI" panose="020B0604030504040204" pitchFamily="50" charset="-128"/>
            </a:rPr>
            <a:t>MTA</a:t>
          </a:r>
          <a:r>
            <a:rPr lang="ja-JP" altLang="en-US" sz="1400" b="0" i="0" u="none" strike="noStrike">
              <a:solidFill>
                <a:schemeClr val="tx1"/>
              </a:solidFill>
              <a:effectLst/>
              <a:latin typeface="Meiryo UI" panose="020B0604030504040204" pitchFamily="50" charset="-128"/>
              <a:ea typeface="Meiryo UI" panose="020B0604030504040204" pitchFamily="50" charset="-128"/>
            </a:rPr>
            <a:t>担当</a:t>
          </a:r>
          <a:r>
            <a:rPr lang="en-US" altLang="ja-JP" sz="1400" b="0" i="0" u="none" strike="noStrike">
              <a:solidFill>
                <a:schemeClr val="tx1"/>
              </a:solidFill>
              <a:effectLst/>
              <a:latin typeface="Meiryo UI" panose="020B0604030504040204" pitchFamily="50" charset="-128"/>
              <a:ea typeface="Meiryo UI" panose="020B0604030504040204" pitchFamily="50" charset="-128"/>
            </a:rPr>
            <a:t>(mta@saci.kyoto-u.ac.jp)</a:t>
          </a:r>
          <a:r>
            <a:rPr lang="ja-JP" altLang="en-US" sz="1400" b="0" i="0" u="none" strike="noStrike">
              <a:solidFill>
                <a:schemeClr val="tx1"/>
              </a:solidFill>
              <a:effectLst/>
              <a:latin typeface="Meiryo UI" panose="020B0604030504040204" pitchFamily="50" charset="-128"/>
              <a:ea typeface="Meiryo UI" panose="020B0604030504040204" pitchFamily="50" charset="-128"/>
            </a:rPr>
            <a:t>へご連絡ください</a:t>
          </a:r>
          <a:br>
            <a:rPr lang="ja-JP" altLang="en-US" sz="1400" b="0" i="0" u="none" strike="noStrike">
              <a:solidFill>
                <a:schemeClr val="tx1"/>
              </a:solidFill>
              <a:effectLst/>
              <a:latin typeface="Meiryo UI" panose="020B0604030504040204" pitchFamily="50" charset="-128"/>
              <a:ea typeface="Meiryo UI" panose="020B0604030504040204" pitchFamily="50" charset="-128"/>
            </a:rPr>
          </a:br>
          <a:endParaRPr kumimoji="1" lang="ja-JP" altLang="en-US" sz="14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3</xdr:col>
          <xdr:colOff>219075</xdr:colOff>
          <xdr:row>65</xdr:row>
          <xdr:rowOff>152400</xdr:rowOff>
        </xdr:from>
        <xdr:to>
          <xdr:col>4</xdr:col>
          <xdr:colOff>1276350</xdr:colOff>
          <xdr:row>65</xdr:row>
          <xdr:rowOff>552450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57150</xdr:rowOff>
        </xdr:from>
        <xdr:to>
          <xdr:col>5</xdr:col>
          <xdr:colOff>1343025</xdr:colOff>
          <xdr:row>65</xdr:row>
          <xdr:rowOff>457200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400050</xdr:rowOff>
        </xdr:from>
        <xdr:to>
          <xdr:col>5</xdr:col>
          <xdr:colOff>1352550</xdr:colOff>
          <xdr:row>66</xdr:row>
          <xdr:rowOff>57150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1990725</xdr:colOff>
          <xdr:row>48</xdr:row>
          <xdr:rowOff>419100</xdr:rowOff>
        </xdr:from>
        <xdr:to>
          <xdr:col>5</xdr:col>
          <xdr:colOff>1609725</xdr:colOff>
          <xdr:row>50</xdr:row>
          <xdr:rowOff>95250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研究目的が終わるまで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76200</xdr:rowOff>
        </xdr:from>
        <xdr:to>
          <xdr:col>4</xdr:col>
          <xdr:colOff>1323975</xdr:colOff>
          <xdr:row>35</xdr:row>
          <xdr:rowOff>466725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57150</xdr:rowOff>
        </xdr:from>
        <xdr:to>
          <xdr:col>4</xdr:col>
          <xdr:colOff>1285875</xdr:colOff>
          <xdr:row>37</xdr:row>
          <xdr:rowOff>447675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66675</xdr:rowOff>
        </xdr:from>
        <xdr:to>
          <xdr:col>4</xdr:col>
          <xdr:colOff>1247775</xdr:colOff>
          <xdr:row>30</xdr:row>
          <xdr:rowOff>47625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28575</xdr:rowOff>
        </xdr:from>
        <xdr:to>
          <xdr:col>4</xdr:col>
          <xdr:colOff>1314450</xdr:colOff>
          <xdr:row>44</xdr:row>
          <xdr:rowOff>409575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76200</xdr:rowOff>
        </xdr:from>
        <xdr:to>
          <xdr:col>4</xdr:col>
          <xdr:colOff>1304925</xdr:colOff>
          <xdr:row>43</xdr:row>
          <xdr:rowOff>457200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57150</xdr:rowOff>
        </xdr:from>
        <xdr:to>
          <xdr:col>4</xdr:col>
          <xdr:colOff>1304925</xdr:colOff>
          <xdr:row>52</xdr:row>
          <xdr:rowOff>428625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0</xdr:rowOff>
        </xdr:from>
        <xdr:to>
          <xdr:col>4</xdr:col>
          <xdr:colOff>1304925</xdr:colOff>
          <xdr:row>55</xdr:row>
          <xdr:rowOff>381000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0</xdr:rowOff>
        </xdr:from>
        <xdr:to>
          <xdr:col>4</xdr:col>
          <xdr:colOff>1295400</xdr:colOff>
          <xdr:row>54</xdr:row>
          <xdr:rowOff>371475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104775</xdr:rowOff>
        </xdr:from>
        <xdr:to>
          <xdr:col>4</xdr:col>
          <xdr:colOff>1314450</xdr:colOff>
          <xdr:row>34</xdr:row>
          <xdr:rowOff>47625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前所属機関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104775</xdr:rowOff>
        </xdr:from>
        <xdr:to>
          <xdr:col>4</xdr:col>
          <xdr:colOff>1323975</xdr:colOff>
          <xdr:row>35</xdr:row>
          <xdr:rowOff>47625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66675</xdr:rowOff>
        </xdr:from>
        <xdr:to>
          <xdr:col>4</xdr:col>
          <xdr:colOff>1314450</xdr:colOff>
          <xdr:row>33</xdr:row>
          <xdr:rowOff>9525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京都大学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152400</xdr:rowOff>
        </xdr:from>
        <xdr:to>
          <xdr:col>4</xdr:col>
          <xdr:colOff>514350</xdr:colOff>
          <xdr:row>51</xdr:row>
          <xdr:rowOff>361950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51</xdr:row>
          <xdr:rowOff>114300</xdr:rowOff>
        </xdr:from>
        <xdr:to>
          <xdr:col>4</xdr:col>
          <xdr:colOff>1228725</xdr:colOff>
          <xdr:row>51</xdr:row>
          <xdr:rowOff>400050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1438275</xdr:colOff>
          <xdr:row>51</xdr:row>
          <xdr:rowOff>114300</xdr:rowOff>
        </xdr:from>
        <xdr:to>
          <xdr:col>5</xdr:col>
          <xdr:colOff>76200</xdr:colOff>
          <xdr:row>51</xdr:row>
          <xdr:rowOff>400050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76200</xdr:rowOff>
        </xdr:from>
        <xdr:to>
          <xdr:col>4</xdr:col>
          <xdr:colOff>1304925</xdr:colOff>
          <xdr:row>43</xdr:row>
          <xdr:rowOff>9525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51</xdr:row>
          <xdr:rowOff>104775</xdr:rowOff>
        </xdr:from>
        <xdr:to>
          <xdr:col>5</xdr:col>
          <xdr:colOff>714375</xdr:colOff>
          <xdr:row>51</xdr:row>
          <xdr:rowOff>390525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57150</xdr:rowOff>
        </xdr:from>
        <xdr:to>
          <xdr:col>4</xdr:col>
          <xdr:colOff>1285875</xdr:colOff>
          <xdr:row>38</xdr:row>
          <xdr:rowOff>447675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57150</xdr:rowOff>
        </xdr:from>
        <xdr:to>
          <xdr:col>4</xdr:col>
          <xdr:colOff>1285875</xdr:colOff>
          <xdr:row>39</xdr:row>
          <xdr:rowOff>447675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57150</xdr:rowOff>
        </xdr:from>
        <xdr:to>
          <xdr:col>4</xdr:col>
          <xdr:colOff>1285875</xdr:colOff>
          <xdr:row>40</xdr:row>
          <xdr:rowOff>447675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57150</xdr:rowOff>
        </xdr:from>
        <xdr:to>
          <xdr:col>4</xdr:col>
          <xdr:colOff>1285875</xdr:colOff>
          <xdr:row>41</xdr:row>
          <xdr:rowOff>447675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76200</xdr:rowOff>
        </xdr:from>
        <xdr:to>
          <xdr:col>4</xdr:col>
          <xdr:colOff>1257300</xdr:colOff>
          <xdr:row>15</xdr:row>
          <xdr:rowOff>85725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oneCellAnchor>
    <xdr:from>
      <xdr:col>0</xdr:col>
      <xdr:colOff>2602605</xdr:colOff>
      <xdr:row>19</xdr:row>
      <xdr:rowOff>308556</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88080" y="47662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2602605</xdr:colOff>
      <xdr:row>21</xdr:row>
      <xdr:rowOff>308556</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88080" y="5242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2602605</xdr:colOff>
      <xdr:row>22</xdr:row>
      <xdr:rowOff>308556</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88080" y="54806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53</xdr:row>
          <xdr:rowOff>180975</xdr:rowOff>
        </xdr:from>
        <xdr:to>
          <xdr:col>4</xdr:col>
          <xdr:colOff>723900</xdr:colOff>
          <xdr:row>53</xdr:row>
          <xdr:rowOff>409575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5145-446D-4399-A4ED-171D91D25070}">
  <sheetPr>
    <pageSetUpPr fitToPage="1"/>
  </sheetPr>
  <dimension ref="A1:P67"/>
  <sheetViews>
    <sheetView tabSelected="1" topLeftCell="A7" zoomScaleNormal="100" workbookViewId="0">
      <selection activeCell="G15" sqref="G15"/>
    </sheetView>
  </sheetViews>
  <sheetFormatPr defaultColWidth="9" defaultRowHeight="18.75" x14ac:dyDescent="0.4"/>
  <cols>
    <col min="1" max="1" width="13.25" style="7" customWidth="1"/>
    <col min="2" max="2" width="3.875" style="28" customWidth="1"/>
    <col min="3" max="3" width="58.5" style="7" customWidth="1"/>
    <col min="4" max="4" width="3" style="7" customWidth="1"/>
    <col min="5" max="5" width="26.75" style="7" customWidth="1"/>
    <col min="6" max="6" width="46.25" style="7" customWidth="1"/>
    <col min="7" max="7" width="67.125" style="7" customWidth="1"/>
    <col min="8" max="8" width="16.25" style="7" bestFit="1" customWidth="1"/>
    <col min="9" max="16384" width="9" style="7"/>
  </cols>
  <sheetData>
    <row r="1" spans="1:8" ht="22.5" x14ac:dyDescent="0.4">
      <c r="A1" s="84" t="s">
        <v>201</v>
      </c>
      <c r="B1" s="83"/>
      <c r="D1" s="27"/>
      <c r="E1" s="27"/>
      <c r="F1" s="27"/>
      <c r="G1" s="27"/>
    </row>
    <row r="2" spans="1:8" ht="21" x14ac:dyDescent="0.4">
      <c r="A2" s="82"/>
      <c r="B2" s="81"/>
      <c r="D2" s="27"/>
      <c r="E2" s="27"/>
      <c r="F2" s="27"/>
      <c r="G2" s="27"/>
    </row>
    <row r="3" spans="1:8" ht="21" x14ac:dyDescent="0.4">
      <c r="A3" s="82" t="s">
        <v>208</v>
      </c>
      <c r="B3" s="81"/>
      <c r="D3" s="75"/>
      <c r="E3" s="49"/>
      <c r="F3" s="49"/>
    </row>
    <row r="4" spans="1:8" ht="21" x14ac:dyDescent="0.4">
      <c r="A4" s="26" t="s">
        <v>159</v>
      </c>
      <c r="B4" s="80"/>
      <c r="C4" s="79"/>
      <c r="D4" s="27" t="s">
        <v>160</v>
      </c>
      <c r="F4" s="75"/>
      <c r="G4" s="27"/>
    </row>
    <row r="5" spans="1:8" ht="18" customHeight="1" x14ac:dyDescent="0.4">
      <c r="A5" s="78"/>
      <c r="B5" s="77"/>
      <c r="D5" s="75"/>
      <c r="E5" s="75"/>
      <c r="F5" s="75"/>
      <c r="G5" s="27"/>
    </row>
    <row r="6" spans="1:8" ht="17.25" customHeight="1" x14ac:dyDescent="0.4">
      <c r="A6" s="49"/>
      <c r="B6" s="76"/>
      <c r="D6" s="75"/>
      <c r="E6" s="75"/>
      <c r="F6" s="75"/>
      <c r="G6" s="27"/>
    </row>
    <row r="7" spans="1:8" ht="17.25" customHeight="1" x14ac:dyDescent="0.4">
      <c r="A7" s="49"/>
      <c r="B7" s="76"/>
      <c r="D7" s="75"/>
      <c r="E7" s="75"/>
      <c r="F7" s="75"/>
      <c r="G7" s="27"/>
    </row>
    <row r="8" spans="1:8" ht="17.25" customHeight="1" x14ac:dyDescent="0.4">
      <c r="A8" s="49"/>
      <c r="B8" s="76"/>
      <c r="D8" s="75"/>
      <c r="E8" s="75"/>
      <c r="F8" s="75"/>
      <c r="G8" s="27"/>
    </row>
    <row r="9" spans="1:8" ht="18" customHeight="1" x14ac:dyDescent="0.4">
      <c r="A9" s="49"/>
      <c r="B9" s="76"/>
      <c r="D9" s="75"/>
      <c r="E9" s="75"/>
      <c r="F9" s="75"/>
      <c r="G9" s="27"/>
    </row>
    <row r="10" spans="1:8" x14ac:dyDescent="0.4">
      <c r="A10" s="27"/>
      <c r="B10" s="39"/>
      <c r="C10" s="25" t="s">
        <v>0</v>
      </c>
      <c r="D10" s="27"/>
      <c r="E10" s="27"/>
      <c r="F10" s="27"/>
      <c r="G10" s="74"/>
    </row>
    <row r="11" spans="1:8" ht="25.5" customHeight="1" x14ac:dyDescent="0.4">
      <c r="A11" s="23" t="s">
        <v>1</v>
      </c>
      <c r="B11" s="73"/>
      <c r="C11" s="103" t="s">
        <v>2</v>
      </c>
      <c r="D11" s="112"/>
      <c r="E11" s="103" t="s">
        <v>3</v>
      </c>
      <c r="F11" s="24"/>
      <c r="G11" s="72" t="s">
        <v>147</v>
      </c>
      <c r="H11" s="71"/>
    </row>
    <row r="12" spans="1:8" ht="28.5" customHeight="1" x14ac:dyDescent="0.4">
      <c r="A12" s="174" t="s">
        <v>4</v>
      </c>
      <c r="B12" s="65" t="s">
        <v>5</v>
      </c>
      <c r="C12" s="104" t="s">
        <v>6</v>
      </c>
      <c r="D12" s="113" t="s">
        <v>7</v>
      </c>
      <c r="E12" s="157"/>
      <c r="F12" s="158"/>
      <c r="G12" s="52" t="s">
        <v>8</v>
      </c>
      <c r="H12" s="70"/>
    </row>
    <row r="13" spans="1:8" ht="28.5" customHeight="1" x14ac:dyDescent="0.4">
      <c r="A13" s="175"/>
      <c r="B13" s="65" t="s">
        <v>9</v>
      </c>
      <c r="C13" s="104" t="s">
        <v>106</v>
      </c>
      <c r="D13" s="113" t="s">
        <v>7</v>
      </c>
      <c r="E13" s="157"/>
      <c r="F13" s="158"/>
      <c r="G13" s="52" t="s">
        <v>213</v>
      </c>
    </row>
    <row r="14" spans="1:8" ht="28.5" customHeight="1" x14ac:dyDescent="0.4">
      <c r="A14" s="175"/>
      <c r="B14" s="99" t="s">
        <v>11</v>
      </c>
      <c r="C14" s="104" t="s">
        <v>12</v>
      </c>
      <c r="D14" s="113" t="s">
        <v>7</v>
      </c>
      <c r="E14" s="157"/>
      <c r="F14" s="158"/>
      <c r="G14" s="52" t="s">
        <v>148</v>
      </c>
    </row>
    <row r="15" spans="1:8" ht="27" customHeight="1" x14ac:dyDescent="0.4">
      <c r="A15" s="175"/>
      <c r="B15" s="65" t="s">
        <v>13</v>
      </c>
      <c r="C15" s="105" t="s">
        <v>151</v>
      </c>
      <c r="D15" s="113" t="s">
        <v>7</v>
      </c>
      <c r="E15" s="157"/>
      <c r="F15" s="158"/>
      <c r="G15" s="52"/>
    </row>
    <row r="16" spans="1:8" ht="30.75" customHeight="1" x14ac:dyDescent="0.4">
      <c r="A16" s="175"/>
      <c r="B16" s="99" t="s">
        <v>15</v>
      </c>
      <c r="C16" s="106" t="s">
        <v>150</v>
      </c>
      <c r="D16" s="113" t="s">
        <v>7</v>
      </c>
      <c r="E16" s="157"/>
      <c r="F16" s="158"/>
      <c r="G16" s="121" t="s">
        <v>196</v>
      </c>
    </row>
    <row r="17" spans="1:16" ht="30.75" customHeight="1" x14ac:dyDescent="0.4">
      <c r="A17" s="175"/>
      <c r="B17" s="99" t="s">
        <v>17</v>
      </c>
      <c r="C17" s="106" t="s">
        <v>149</v>
      </c>
      <c r="D17" s="113" t="s">
        <v>7</v>
      </c>
      <c r="E17" s="157"/>
      <c r="F17" s="158"/>
      <c r="G17" s="102" t="s">
        <v>197</v>
      </c>
    </row>
    <row r="18" spans="1:16" ht="30.75" customHeight="1" x14ac:dyDescent="0.4">
      <c r="A18" s="176"/>
      <c r="B18" s="99" t="s">
        <v>20</v>
      </c>
      <c r="C18" s="106" t="s">
        <v>195</v>
      </c>
      <c r="D18" s="113" t="s">
        <v>7</v>
      </c>
      <c r="E18" s="157"/>
      <c r="F18" s="158"/>
      <c r="G18" s="101" t="s">
        <v>197</v>
      </c>
    </row>
    <row r="19" spans="1:16" ht="25.5" customHeight="1" x14ac:dyDescent="0.4">
      <c r="A19" s="174" t="s">
        <v>19</v>
      </c>
      <c r="B19" s="99" t="s">
        <v>22</v>
      </c>
      <c r="C19" s="104" t="s">
        <v>21</v>
      </c>
      <c r="D19" s="113" t="s">
        <v>7</v>
      </c>
      <c r="E19" s="157"/>
      <c r="F19" s="158"/>
      <c r="G19" s="52" t="s">
        <v>198</v>
      </c>
      <c r="H19" s="48"/>
      <c r="I19" s="48"/>
      <c r="J19" s="48"/>
      <c r="K19" s="48"/>
      <c r="L19" s="48"/>
      <c r="M19" s="48"/>
      <c r="N19" s="48"/>
      <c r="O19" s="48"/>
      <c r="P19" s="48"/>
    </row>
    <row r="20" spans="1:16" ht="25.5" customHeight="1" x14ac:dyDescent="0.4">
      <c r="A20" s="175"/>
      <c r="B20" s="99" t="s">
        <v>25</v>
      </c>
      <c r="C20" s="104" t="s">
        <v>23</v>
      </c>
      <c r="D20" s="113" t="s">
        <v>7</v>
      </c>
      <c r="E20" s="157"/>
      <c r="F20" s="158"/>
      <c r="G20" s="4" t="s">
        <v>24</v>
      </c>
      <c r="H20" s="48"/>
      <c r="I20" s="48"/>
      <c r="J20" s="48"/>
      <c r="K20" s="48"/>
      <c r="L20" s="48"/>
      <c r="M20" s="48"/>
      <c r="N20" s="48"/>
      <c r="O20" s="48"/>
      <c r="P20" s="48"/>
    </row>
    <row r="21" spans="1:16" ht="25.5" customHeight="1" x14ac:dyDescent="0.4">
      <c r="A21" s="175"/>
      <c r="B21" s="99" t="s">
        <v>27</v>
      </c>
      <c r="C21" s="104" t="s">
        <v>26</v>
      </c>
      <c r="D21" s="113" t="s">
        <v>7</v>
      </c>
      <c r="E21" s="157"/>
      <c r="F21" s="158"/>
      <c r="G21" s="4" t="s">
        <v>200</v>
      </c>
      <c r="H21" s="48"/>
      <c r="I21" s="48"/>
      <c r="J21" s="48"/>
      <c r="K21" s="48"/>
      <c r="L21" s="48"/>
      <c r="M21" s="48"/>
      <c r="N21" s="48"/>
      <c r="O21" s="48"/>
      <c r="P21" s="48"/>
    </row>
    <row r="22" spans="1:16" ht="25.5" customHeight="1" x14ac:dyDescent="0.4">
      <c r="A22" s="175"/>
      <c r="B22" s="65" t="s">
        <v>29</v>
      </c>
      <c r="C22" s="104" t="s">
        <v>28</v>
      </c>
      <c r="D22" s="113" t="s">
        <v>7</v>
      </c>
      <c r="E22" s="159"/>
      <c r="F22" s="158"/>
      <c r="G22" s="122" t="s">
        <v>199</v>
      </c>
      <c r="H22" s="48"/>
      <c r="I22" s="48"/>
      <c r="J22" s="48"/>
      <c r="K22" s="48"/>
      <c r="L22" s="48"/>
      <c r="M22" s="48"/>
      <c r="N22" s="48"/>
      <c r="O22" s="48"/>
      <c r="P22" s="48"/>
    </row>
    <row r="23" spans="1:16" ht="25.5" customHeight="1" x14ac:dyDescent="0.4">
      <c r="A23" s="176"/>
      <c r="B23" s="99" t="s">
        <v>32</v>
      </c>
      <c r="C23" s="104" t="s">
        <v>212</v>
      </c>
      <c r="D23" s="113" t="s">
        <v>7</v>
      </c>
      <c r="E23" s="157"/>
      <c r="F23" s="158"/>
      <c r="G23" s="52" t="s">
        <v>31</v>
      </c>
      <c r="H23" s="48"/>
      <c r="I23" s="48"/>
      <c r="J23" s="48"/>
      <c r="K23" s="48"/>
      <c r="L23" s="48"/>
      <c r="M23" s="48"/>
      <c r="N23" s="48"/>
      <c r="O23" s="48"/>
      <c r="P23" s="48"/>
    </row>
    <row r="24" spans="1:16" ht="25.5" customHeight="1" x14ac:dyDescent="0.4">
      <c r="A24" s="174" t="s">
        <v>145</v>
      </c>
      <c r="B24" s="99" t="s">
        <v>35</v>
      </c>
      <c r="C24" s="104" t="s">
        <v>211</v>
      </c>
      <c r="D24" s="113" t="s">
        <v>7</v>
      </c>
      <c r="E24" s="157"/>
      <c r="F24" s="158"/>
      <c r="G24" s="4" t="s">
        <v>34</v>
      </c>
    </row>
    <row r="25" spans="1:16" ht="43.5" customHeight="1" x14ac:dyDescent="0.4">
      <c r="A25" s="175"/>
      <c r="B25" s="65" t="s">
        <v>152</v>
      </c>
      <c r="C25" s="107" t="s">
        <v>36</v>
      </c>
      <c r="D25" s="113" t="s">
        <v>7</v>
      </c>
      <c r="E25" s="157"/>
      <c r="F25" s="158"/>
      <c r="G25" s="69" t="s">
        <v>37</v>
      </c>
      <c r="H25" s="49"/>
      <c r="I25" s="48"/>
      <c r="J25" s="48"/>
      <c r="K25" s="48"/>
      <c r="L25" s="48"/>
      <c r="M25" s="48"/>
      <c r="N25" s="48"/>
      <c r="O25" s="48"/>
      <c r="P25" s="48"/>
    </row>
    <row r="26" spans="1:16" ht="25.5" customHeight="1" x14ac:dyDescent="0.4">
      <c r="A26" s="175"/>
      <c r="B26" s="187" t="s">
        <v>39</v>
      </c>
      <c r="C26" s="184" t="s">
        <v>38</v>
      </c>
      <c r="D26" s="181" t="s">
        <v>7</v>
      </c>
      <c r="E26" s="160"/>
      <c r="F26" s="161"/>
      <c r="G26" s="68"/>
      <c r="H26" s="49"/>
      <c r="I26" s="48"/>
      <c r="J26" s="48"/>
      <c r="K26" s="48"/>
      <c r="L26" s="48"/>
      <c r="M26" s="48"/>
      <c r="N26" s="48"/>
      <c r="O26" s="48"/>
      <c r="P26" s="48"/>
    </row>
    <row r="27" spans="1:16" ht="25.5" customHeight="1" x14ac:dyDescent="0.4">
      <c r="A27" s="175"/>
      <c r="B27" s="188"/>
      <c r="C27" s="185"/>
      <c r="D27" s="182"/>
      <c r="E27" s="153"/>
      <c r="F27" s="154"/>
      <c r="G27" s="67"/>
      <c r="H27" s="48"/>
      <c r="I27" s="48"/>
      <c r="J27" s="48"/>
      <c r="K27" s="48"/>
      <c r="L27" s="48"/>
      <c r="M27" s="48"/>
      <c r="N27" s="48"/>
      <c r="O27" s="48"/>
      <c r="P27" s="48"/>
    </row>
    <row r="28" spans="1:16" ht="25.5" customHeight="1" x14ac:dyDescent="0.4">
      <c r="A28" s="175"/>
      <c r="B28" s="189"/>
      <c r="C28" s="186"/>
      <c r="D28" s="183"/>
      <c r="E28" s="155"/>
      <c r="F28" s="156"/>
      <c r="G28" s="66"/>
      <c r="H28" s="48"/>
      <c r="I28" s="48"/>
      <c r="J28" s="48"/>
      <c r="K28" s="48"/>
      <c r="L28" s="48"/>
      <c r="M28" s="48"/>
      <c r="N28" s="48"/>
      <c r="O28" s="48"/>
      <c r="P28" s="48"/>
    </row>
    <row r="29" spans="1:16" ht="28.5" customHeight="1" x14ac:dyDescent="0.4">
      <c r="A29" s="175"/>
      <c r="B29" s="65" t="s">
        <v>42</v>
      </c>
      <c r="C29" s="104" t="s">
        <v>40</v>
      </c>
      <c r="D29" s="113" t="s">
        <v>7</v>
      </c>
      <c r="E29" s="157"/>
      <c r="F29" s="158"/>
      <c r="G29" s="52" t="s">
        <v>41</v>
      </c>
      <c r="H29" s="48"/>
      <c r="I29" s="48"/>
      <c r="J29" s="48"/>
      <c r="K29" s="48"/>
      <c r="L29" s="48"/>
      <c r="M29" s="48"/>
      <c r="N29" s="48"/>
      <c r="O29" s="48"/>
      <c r="P29" s="48"/>
    </row>
    <row r="30" spans="1:16" s="8" customFormat="1" ht="28.5" customHeight="1" x14ac:dyDescent="0.4">
      <c r="A30" s="175"/>
      <c r="B30" s="100" t="s">
        <v>153</v>
      </c>
      <c r="C30" s="64" t="s">
        <v>43</v>
      </c>
      <c r="D30" s="116" t="s">
        <v>7</v>
      </c>
      <c r="E30" s="141"/>
      <c r="F30" s="142"/>
      <c r="G30" s="45"/>
    </row>
    <row r="31" spans="1:16" s="8" customFormat="1" ht="28.5" customHeight="1" x14ac:dyDescent="0.4">
      <c r="A31" s="177" t="s">
        <v>44</v>
      </c>
      <c r="B31" s="100" t="s">
        <v>154</v>
      </c>
      <c r="C31" s="11" t="s">
        <v>45</v>
      </c>
      <c r="D31" s="116" t="s">
        <v>7</v>
      </c>
      <c r="E31" s="157"/>
      <c r="F31" s="158"/>
      <c r="G31" s="63" t="s">
        <v>8</v>
      </c>
    </row>
    <row r="32" spans="1:16" s="8" customFormat="1" ht="28.5" customHeight="1" x14ac:dyDescent="0.4">
      <c r="A32" s="178"/>
      <c r="B32" s="100" t="s">
        <v>155</v>
      </c>
      <c r="C32" s="11" t="s">
        <v>46</v>
      </c>
      <c r="D32" s="116" t="s">
        <v>7</v>
      </c>
      <c r="E32" s="149"/>
      <c r="F32" s="150"/>
      <c r="G32" s="62">
        <v>45597</v>
      </c>
    </row>
    <row r="33" spans="1:16" s="8" customFormat="1" ht="35.25" customHeight="1" x14ac:dyDescent="0.4">
      <c r="A33" s="178"/>
      <c r="B33" s="180" t="s">
        <v>156</v>
      </c>
      <c r="C33" s="190" t="s">
        <v>47</v>
      </c>
      <c r="D33" s="118"/>
      <c r="E33" s="141"/>
      <c r="F33" s="142"/>
      <c r="G33" s="45"/>
    </row>
    <row r="34" spans="1:16" s="8" customFormat="1" ht="35.25" customHeight="1" x14ac:dyDescent="0.4">
      <c r="A34" s="178"/>
      <c r="B34" s="180"/>
      <c r="C34" s="191"/>
      <c r="D34" s="120" t="s">
        <v>7</v>
      </c>
      <c r="E34" s="108" t="s">
        <v>175</v>
      </c>
      <c r="F34" s="45"/>
      <c r="G34" s="45"/>
    </row>
    <row r="35" spans="1:16" s="8" customFormat="1" ht="34.9" customHeight="1" x14ac:dyDescent="0.4">
      <c r="A35" s="178"/>
      <c r="B35" s="180"/>
      <c r="C35" s="192"/>
      <c r="D35" s="119"/>
      <c r="E35" s="108" t="s">
        <v>175</v>
      </c>
      <c r="F35" s="45"/>
      <c r="G35" s="45"/>
    </row>
    <row r="36" spans="1:16" s="8" customFormat="1" ht="45" customHeight="1" x14ac:dyDescent="0.4">
      <c r="A36" s="178"/>
      <c r="B36" s="32" t="s">
        <v>157</v>
      </c>
      <c r="C36" s="61" t="s">
        <v>202</v>
      </c>
      <c r="D36" s="114" t="s">
        <v>7</v>
      </c>
      <c r="E36" s="109" t="s">
        <v>180</v>
      </c>
      <c r="F36" s="92"/>
      <c r="G36" s="60" t="s">
        <v>48</v>
      </c>
    </row>
    <row r="37" spans="1:16" ht="41.25" customHeight="1" x14ac:dyDescent="0.4">
      <c r="A37" s="178"/>
      <c r="B37" s="36" t="s">
        <v>158</v>
      </c>
      <c r="C37" s="51" t="s">
        <v>203</v>
      </c>
      <c r="D37" s="114" t="s">
        <v>7</v>
      </c>
      <c r="E37" s="90" t="s">
        <v>189</v>
      </c>
      <c r="F37" s="94"/>
      <c r="G37" s="57" t="s">
        <v>50</v>
      </c>
      <c r="H37" s="48"/>
      <c r="I37" s="48"/>
      <c r="J37" s="48"/>
      <c r="K37" s="48"/>
      <c r="L37" s="48"/>
      <c r="M37" s="48"/>
      <c r="N37" s="48"/>
      <c r="O37" s="48"/>
      <c r="P37" s="48"/>
    </row>
    <row r="38" spans="1:16" s="8" customFormat="1" ht="45" customHeight="1" x14ac:dyDescent="0.4">
      <c r="A38" s="178"/>
      <c r="B38" s="32" t="s">
        <v>52</v>
      </c>
      <c r="C38" s="18" t="s">
        <v>204</v>
      </c>
      <c r="D38" s="114" t="s">
        <v>7</v>
      </c>
      <c r="E38" s="141"/>
      <c r="F38" s="142"/>
      <c r="G38" s="59"/>
    </row>
    <row r="39" spans="1:16" s="8" customFormat="1" ht="45" customHeight="1" x14ac:dyDescent="0.4">
      <c r="A39" s="178"/>
      <c r="B39" s="36" t="s">
        <v>53</v>
      </c>
      <c r="C39" s="18" t="s">
        <v>192</v>
      </c>
      <c r="D39" s="114" t="s">
        <v>7</v>
      </c>
      <c r="E39" s="108" t="s">
        <v>176</v>
      </c>
      <c r="F39" s="45"/>
      <c r="G39" s="59"/>
    </row>
    <row r="40" spans="1:16" s="8" customFormat="1" ht="42.75" customHeight="1" x14ac:dyDescent="0.4">
      <c r="A40" s="178"/>
      <c r="B40" s="32" t="s">
        <v>54</v>
      </c>
      <c r="C40" s="98" t="s">
        <v>193</v>
      </c>
      <c r="D40" s="114" t="s">
        <v>7</v>
      </c>
      <c r="E40" s="108" t="s">
        <v>177</v>
      </c>
      <c r="F40" s="45"/>
      <c r="G40" s="59"/>
    </row>
    <row r="41" spans="1:16" s="8" customFormat="1" ht="45" customHeight="1" x14ac:dyDescent="0.4">
      <c r="A41" s="178"/>
      <c r="B41" s="36" t="s">
        <v>55</v>
      </c>
      <c r="C41" s="18" t="s">
        <v>194</v>
      </c>
      <c r="D41" s="114" t="s">
        <v>7</v>
      </c>
      <c r="E41" s="110" t="s">
        <v>181</v>
      </c>
      <c r="F41" s="45"/>
      <c r="G41" s="59"/>
    </row>
    <row r="42" spans="1:16" s="8" customFormat="1" ht="36" customHeight="1" x14ac:dyDescent="0.4">
      <c r="A42" s="179"/>
      <c r="B42" s="32" t="s">
        <v>58</v>
      </c>
      <c r="C42" s="10" t="s">
        <v>56</v>
      </c>
      <c r="D42" s="114" t="s">
        <v>7</v>
      </c>
      <c r="E42" s="151"/>
      <c r="F42" s="152"/>
      <c r="G42" s="45"/>
    </row>
    <row r="43" spans="1:16" s="8" customFormat="1" ht="35.25" customHeight="1" x14ac:dyDescent="0.4">
      <c r="A43" s="177" t="s">
        <v>57</v>
      </c>
      <c r="B43" s="36" t="s">
        <v>60</v>
      </c>
      <c r="C43" s="58" t="s">
        <v>59</v>
      </c>
      <c r="D43" s="114" t="s">
        <v>7</v>
      </c>
      <c r="E43" s="141"/>
      <c r="F43" s="142"/>
      <c r="G43" s="45"/>
    </row>
    <row r="44" spans="1:16" s="8" customFormat="1" ht="46.5" customHeight="1" x14ac:dyDescent="0.4">
      <c r="A44" s="178"/>
      <c r="B44" s="32" t="s">
        <v>62</v>
      </c>
      <c r="C44" s="18" t="s">
        <v>61</v>
      </c>
      <c r="D44" s="114" t="s">
        <v>7</v>
      </c>
      <c r="E44" s="141"/>
      <c r="F44" s="142"/>
      <c r="G44" s="45"/>
    </row>
    <row r="45" spans="1:16" s="8" customFormat="1" ht="35.25" customHeight="1" x14ac:dyDescent="0.4">
      <c r="A45" s="178"/>
      <c r="B45" s="36" t="s">
        <v>64</v>
      </c>
      <c r="C45" s="10" t="s">
        <v>63</v>
      </c>
      <c r="D45" s="115" t="s">
        <v>7</v>
      </c>
      <c r="E45" s="108" t="s">
        <v>182</v>
      </c>
      <c r="F45" s="45"/>
      <c r="G45" s="45"/>
    </row>
    <row r="46" spans="1:16" ht="31.5" customHeight="1" x14ac:dyDescent="0.4">
      <c r="A46" s="178"/>
      <c r="B46" s="32" t="s">
        <v>66</v>
      </c>
      <c r="C46" s="56" t="s">
        <v>65</v>
      </c>
      <c r="D46" s="113" t="s">
        <v>7</v>
      </c>
      <c r="E46" s="90" t="s">
        <v>183</v>
      </c>
      <c r="F46" s="94"/>
      <c r="G46" s="52"/>
    </row>
    <row r="47" spans="1:16" ht="31.5" customHeight="1" x14ac:dyDescent="0.4">
      <c r="A47" s="178"/>
      <c r="B47" s="36" t="s">
        <v>68</v>
      </c>
      <c r="C47" s="56" t="s">
        <v>67</v>
      </c>
      <c r="D47" s="113" t="s">
        <v>7</v>
      </c>
      <c r="E47" s="90" t="s">
        <v>178</v>
      </c>
      <c r="F47" s="94"/>
      <c r="G47" s="52" t="s">
        <v>185</v>
      </c>
    </row>
    <row r="48" spans="1:16" ht="31.5" customHeight="1" x14ac:dyDescent="0.4">
      <c r="A48" s="179"/>
      <c r="B48" s="32" t="s">
        <v>71</v>
      </c>
      <c r="C48" s="55" t="s">
        <v>69</v>
      </c>
      <c r="D48" s="113" t="s">
        <v>7</v>
      </c>
      <c r="E48" s="90" t="s">
        <v>179</v>
      </c>
      <c r="F48" s="50"/>
      <c r="G48" s="52" t="s">
        <v>184</v>
      </c>
    </row>
    <row r="49" spans="1:16" s="8" customFormat="1" ht="36.75" customHeight="1" x14ac:dyDescent="0.4">
      <c r="A49" s="177" t="s">
        <v>70</v>
      </c>
      <c r="B49" s="32" t="s">
        <v>73</v>
      </c>
      <c r="C49" s="10" t="s">
        <v>72</v>
      </c>
      <c r="D49" s="113" t="s">
        <v>7</v>
      </c>
      <c r="E49" s="143"/>
      <c r="F49" s="144"/>
      <c r="G49" s="45"/>
    </row>
    <row r="50" spans="1:16" ht="25.5" customHeight="1" x14ac:dyDescent="0.4">
      <c r="A50" s="178"/>
      <c r="B50" s="32" t="s">
        <v>76</v>
      </c>
      <c r="C50" s="54" t="s">
        <v>74</v>
      </c>
      <c r="D50" s="116" t="s">
        <v>7</v>
      </c>
      <c r="E50" s="111"/>
      <c r="F50" s="50"/>
      <c r="G50" s="52" t="s">
        <v>75</v>
      </c>
      <c r="H50" s="48"/>
      <c r="I50" s="48"/>
      <c r="J50" s="48"/>
      <c r="K50" s="48"/>
      <c r="L50" s="48"/>
      <c r="M50" s="48"/>
      <c r="N50" s="48"/>
      <c r="O50" s="48"/>
      <c r="P50" s="48"/>
    </row>
    <row r="51" spans="1:16" ht="46.5" customHeight="1" x14ac:dyDescent="0.4">
      <c r="A51" s="178"/>
      <c r="B51" s="32" t="s">
        <v>78</v>
      </c>
      <c r="C51" s="53" t="s">
        <v>206</v>
      </c>
      <c r="D51" s="116" t="s">
        <v>7</v>
      </c>
      <c r="E51" s="145"/>
      <c r="F51" s="146"/>
      <c r="G51" s="52"/>
      <c r="H51" s="49"/>
      <c r="I51" s="48"/>
      <c r="J51" s="48"/>
      <c r="K51" s="48"/>
      <c r="L51" s="48"/>
      <c r="M51" s="48"/>
      <c r="N51" s="48"/>
      <c r="O51" s="48"/>
      <c r="P51" s="48"/>
    </row>
    <row r="52" spans="1:16" ht="46.5" customHeight="1" x14ac:dyDescent="0.4">
      <c r="A52" s="179"/>
      <c r="B52" s="32" t="s">
        <v>80</v>
      </c>
      <c r="C52" s="51" t="s">
        <v>205</v>
      </c>
      <c r="D52" s="116" t="s">
        <v>7</v>
      </c>
      <c r="E52" s="145"/>
      <c r="F52" s="146"/>
      <c r="G52" s="50"/>
      <c r="H52" s="49"/>
      <c r="I52" s="48"/>
      <c r="J52" s="48"/>
      <c r="K52" s="48"/>
      <c r="L52" s="48"/>
      <c r="M52" s="48"/>
      <c r="N52" s="48"/>
      <c r="O52" s="48"/>
      <c r="P52" s="48"/>
    </row>
    <row r="53" spans="1:16" s="8" customFormat="1" ht="44.25" customHeight="1" x14ac:dyDescent="0.4">
      <c r="A53" s="177" t="s">
        <v>77</v>
      </c>
      <c r="B53" s="32" t="s">
        <v>82</v>
      </c>
      <c r="C53" s="11" t="s">
        <v>169</v>
      </c>
      <c r="D53" s="115"/>
      <c r="E53" s="108" t="s">
        <v>186</v>
      </c>
      <c r="F53" s="45"/>
      <c r="G53" s="47" t="s">
        <v>146</v>
      </c>
    </row>
    <row r="54" spans="1:16" s="8" customFormat="1" ht="44.25" customHeight="1" x14ac:dyDescent="0.4">
      <c r="A54" s="178"/>
      <c r="B54" s="86" t="s">
        <v>167</v>
      </c>
      <c r="C54" s="11" t="s">
        <v>170</v>
      </c>
      <c r="D54" s="117"/>
      <c r="E54" s="108" t="s">
        <v>186</v>
      </c>
      <c r="F54" s="88"/>
      <c r="G54" s="123" t="s">
        <v>207</v>
      </c>
    </row>
    <row r="55" spans="1:16" s="8" customFormat="1" ht="51.75" customHeight="1" x14ac:dyDescent="0.4">
      <c r="A55" s="178"/>
      <c r="B55" s="86" t="s">
        <v>85</v>
      </c>
      <c r="C55" s="11" t="s">
        <v>83</v>
      </c>
      <c r="D55" s="117"/>
      <c r="E55" s="147"/>
      <c r="F55" s="148"/>
      <c r="G55" s="46" t="s">
        <v>174</v>
      </c>
    </row>
    <row r="56" spans="1:16" s="8" customFormat="1" ht="36" customHeight="1" x14ac:dyDescent="0.4">
      <c r="A56" s="179"/>
      <c r="B56" s="86" t="s">
        <v>144</v>
      </c>
      <c r="C56" s="10" t="s">
        <v>84</v>
      </c>
      <c r="D56" s="115"/>
      <c r="E56" s="108" t="s">
        <v>187</v>
      </c>
      <c r="F56" s="59"/>
      <c r="G56" s="45"/>
    </row>
    <row r="57" spans="1:16" s="8" customFormat="1" ht="36.75" customHeight="1" x14ac:dyDescent="0.4">
      <c r="A57" s="44" t="s">
        <v>162</v>
      </c>
      <c r="B57" s="32" t="s">
        <v>168</v>
      </c>
      <c r="C57" s="10" t="s">
        <v>86</v>
      </c>
      <c r="D57" s="115"/>
      <c r="E57" s="166"/>
      <c r="F57" s="167"/>
      <c r="G57" s="43"/>
    </row>
    <row r="58" spans="1:16" s="8" customFormat="1" ht="36.75" customHeight="1" x14ac:dyDescent="0.4">
      <c r="A58" s="42"/>
      <c r="B58" s="37"/>
      <c r="C58" s="11"/>
      <c r="D58" s="11"/>
      <c r="E58" s="41"/>
      <c r="F58" s="41"/>
      <c r="G58" s="40"/>
    </row>
    <row r="59" spans="1:16" ht="23.25" customHeight="1" x14ac:dyDescent="0.4">
      <c r="A59" s="162" t="s">
        <v>191</v>
      </c>
      <c r="B59" s="163"/>
      <c r="C59" s="163"/>
      <c r="D59" s="163"/>
      <c r="E59" s="163"/>
      <c r="F59" s="163"/>
      <c r="G59" s="163"/>
    </row>
    <row r="60" spans="1:16" ht="23.25" customHeight="1" x14ac:dyDescent="0.4">
      <c r="A60" s="5" t="s">
        <v>87</v>
      </c>
      <c r="B60" s="5"/>
      <c r="C60" s="5"/>
      <c r="D60" s="5"/>
      <c r="E60" s="5"/>
      <c r="F60" s="5"/>
      <c r="G60" s="5"/>
    </row>
    <row r="61" spans="1:16" x14ac:dyDescent="0.4">
      <c r="A61" s="27"/>
      <c r="B61" s="39"/>
      <c r="C61" s="2"/>
      <c r="D61" s="2"/>
      <c r="E61" s="3"/>
      <c r="F61" s="3"/>
      <c r="G61" s="2"/>
    </row>
    <row r="62" spans="1:16" s="8" customFormat="1" ht="63" customHeight="1" x14ac:dyDescent="0.4">
      <c r="A62" s="170" t="s">
        <v>88</v>
      </c>
      <c r="B62" s="37" t="s">
        <v>89</v>
      </c>
      <c r="C62" s="164" t="s">
        <v>90</v>
      </c>
      <c r="D62" s="165"/>
      <c r="E62" s="35"/>
      <c r="F62" s="38"/>
      <c r="G62" s="1" t="s">
        <v>91</v>
      </c>
    </row>
    <row r="63" spans="1:16" s="8" customFormat="1" ht="58.5" customHeight="1" x14ac:dyDescent="0.4">
      <c r="A63" s="171"/>
      <c r="B63" s="37" t="s">
        <v>92</v>
      </c>
      <c r="C63" s="164" t="s">
        <v>93</v>
      </c>
      <c r="D63" s="173"/>
      <c r="E63" s="35"/>
      <c r="F63" s="34"/>
      <c r="G63" s="6" t="s">
        <v>94</v>
      </c>
    </row>
    <row r="64" spans="1:16" s="8" customFormat="1" ht="58.5" customHeight="1" x14ac:dyDescent="0.4">
      <c r="A64" s="171"/>
      <c r="B64" s="37" t="s">
        <v>95</v>
      </c>
      <c r="C64" s="164" t="s">
        <v>96</v>
      </c>
      <c r="D64" s="173"/>
      <c r="E64" s="35"/>
      <c r="F64" s="34"/>
      <c r="G64" s="1" t="s">
        <v>97</v>
      </c>
    </row>
    <row r="65" spans="1:7" s="8" customFormat="1" ht="58.5" customHeight="1" x14ac:dyDescent="0.4">
      <c r="A65" s="171"/>
      <c r="B65" s="37" t="s">
        <v>13</v>
      </c>
      <c r="C65" s="168" t="s">
        <v>98</v>
      </c>
      <c r="D65" s="169"/>
      <c r="E65" s="35"/>
      <c r="F65" s="34"/>
      <c r="G65" s="33" t="s">
        <v>99</v>
      </c>
    </row>
    <row r="66" spans="1:7" s="8" customFormat="1" ht="58.5" customHeight="1" x14ac:dyDescent="0.4">
      <c r="A66" s="171"/>
      <c r="B66" s="36" t="s">
        <v>15</v>
      </c>
      <c r="C66" s="164" t="s">
        <v>100</v>
      </c>
      <c r="D66" s="165"/>
      <c r="E66" s="35"/>
      <c r="F66" s="34" t="s">
        <v>101</v>
      </c>
      <c r="G66" s="33" t="s">
        <v>102</v>
      </c>
    </row>
    <row r="67" spans="1:7" s="8" customFormat="1" ht="150" customHeight="1" x14ac:dyDescent="0.4">
      <c r="A67" s="172"/>
      <c r="B67" s="32" t="s">
        <v>17</v>
      </c>
      <c r="C67" s="168" t="s">
        <v>103</v>
      </c>
      <c r="D67" s="169"/>
      <c r="E67" s="31"/>
      <c r="F67" s="30"/>
      <c r="G67" s="29" t="s">
        <v>104</v>
      </c>
    </row>
  </sheetData>
  <mergeCells count="51">
    <mergeCell ref="A12:A18"/>
    <mergeCell ref="A19:A23"/>
    <mergeCell ref="A53:A56"/>
    <mergeCell ref="B33:B35"/>
    <mergeCell ref="D26:D28"/>
    <mergeCell ref="C26:C28"/>
    <mergeCell ref="B26:B28"/>
    <mergeCell ref="A24:A30"/>
    <mergeCell ref="A43:A48"/>
    <mergeCell ref="C33:C35"/>
    <mergeCell ref="A31:A42"/>
    <mergeCell ref="A49:A52"/>
    <mergeCell ref="A59:G59"/>
    <mergeCell ref="C66:D66"/>
    <mergeCell ref="E57:F57"/>
    <mergeCell ref="C67:D67"/>
    <mergeCell ref="A62:A67"/>
    <mergeCell ref="C62:D62"/>
    <mergeCell ref="C63:D63"/>
    <mergeCell ref="C64:D64"/>
    <mergeCell ref="C65:D65"/>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8:F38"/>
    <mergeCell ref="E42:F42"/>
    <mergeCell ref="E43:F43"/>
    <mergeCell ref="E44:F44"/>
    <mergeCell ref="E49:F49"/>
    <mergeCell ref="E51:F51"/>
    <mergeCell ref="E52:F52"/>
    <mergeCell ref="E55:F55"/>
  </mergeCells>
  <phoneticPr fontId="2"/>
  <pageMargins left="0.51181102362204722" right="0.19685039370078741" top="0.74803149606299213" bottom="0.74803149606299213" header="0.31496062992125984" footer="0.31496062992125984"/>
  <pageSetup paperSize="8" scale="47" orientation="portrait" r:id="rId1"/>
  <rowBreaks count="1" manualBreakCount="1">
    <brk id="48" max="7"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19050</xdr:colOff>
                    <xdr:row>61</xdr:row>
                    <xdr:rowOff>152400</xdr:rowOff>
                  </from>
                  <to>
                    <xdr:col>4</xdr:col>
                    <xdr:colOff>533400</xdr:colOff>
                    <xdr:row>61</xdr:row>
                    <xdr:rowOff>457200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19050</xdr:colOff>
                    <xdr:row>62</xdr:row>
                    <xdr:rowOff>76200</xdr:rowOff>
                  </from>
                  <to>
                    <xdr:col>4</xdr:col>
                    <xdr:colOff>1304925</xdr:colOff>
                    <xdr:row>62</xdr:row>
                    <xdr:rowOff>457200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28575</xdr:colOff>
                    <xdr:row>63</xdr:row>
                    <xdr:rowOff>19050</xdr:rowOff>
                  </from>
                  <to>
                    <xdr:col>4</xdr:col>
                    <xdr:colOff>1323975</xdr:colOff>
                    <xdr:row>63</xdr:row>
                    <xdr:rowOff>495300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19050</xdr:colOff>
                    <xdr:row>64</xdr:row>
                    <xdr:rowOff>19050</xdr:rowOff>
                  </from>
                  <to>
                    <xdr:col>4</xdr:col>
                    <xdr:colOff>1304925</xdr:colOff>
                    <xdr:row>64</xdr:row>
                    <xdr:rowOff>419100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19050</xdr:colOff>
                    <xdr:row>66</xdr:row>
                    <xdr:rowOff>47625</xdr:rowOff>
                  </from>
                  <to>
                    <xdr:col>4</xdr:col>
                    <xdr:colOff>1304925</xdr:colOff>
                    <xdr:row>66</xdr:row>
                    <xdr:rowOff>428625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0</xdr:colOff>
                    <xdr:row>25</xdr:row>
                    <xdr:rowOff>85725</xdr:rowOff>
                  </from>
                  <to>
                    <xdr:col>4</xdr:col>
                    <xdr:colOff>1676400</xdr:colOff>
                    <xdr:row>25</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xdr:col>
                    <xdr:colOff>47625</xdr:colOff>
                    <xdr:row>46</xdr:row>
                    <xdr:rowOff>0</xdr:rowOff>
                  </from>
                  <to>
                    <xdr:col>4</xdr:col>
                    <xdr:colOff>552450</xdr:colOff>
                    <xdr:row>46</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47625</xdr:colOff>
                    <xdr:row>47</xdr:row>
                    <xdr:rowOff>76200</xdr:rowOff>
                  </from>
                  <to>
                    <xdr:col>4</xdr:col>
                    <xdr:colOff>1095375</xdr:colOff>
                    <xdr:row>47</xdr:row>
                    <xdr:rowOff>266700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28575</xdr:colOff>
                    <xdr:row>45</xdr:row>
                    <xdr:rowOff>0</xdr:rowOff>
                  </from>
                  <to>
                    <xdr:col>4</xdr:col>
                    <xdr:colOff>542925</xdr:colOff>
                    <xdr:row>45</xdr:row>
                    <xdr:rowOff>304800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19050</xdr:colOff>
                    <xdr:row>50</xdr:row>
                    <xdr:rowOff>190500</xdr:rowOff>
                  </from>
                  <to>
                    <xdr:col>4</xdr:col>
                    <xdr:colOff>533400</xdr:colOff>
                    <xdr:row>50</xdr:row>
                    <xdr:rowOff>476250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228600</xdr:colOff>
                    <xdr:row>25</xdr:row>
                    <xdr:rowOff>66675</xdr:rowOff>
                  </from>
                  <to>
                    <xdr:col>5</xdr:col>
                    <xdr:colOff>1276350</xdr:colOff>
                    <xdr:row>25</xdr:row>
                    <xdr:rowOff>285750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1190625</xdr:colOff>
                    <xdr:row>25</xdr:row>
                    <xdr:rowOff>66675</xdr:rowOff>
                  </from>
                  <to>
                    <xdr:col>5</xdr:col>
                    <xdr:colOff>2219325</xdr:colOff>
                    <xdr:row>25</xdr:row>
                    <xdr:rowOff>285750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xdr:col>
                    <xdr:colOff>1962150</xdr:colOff>
                    <xdr:row>25</xdr:row>
                    <xdr:rowOff>66675</xdr:rowOff>
                  </from>
                  <to>
                    <xdr:col>5</xdr:col>
                    <xdr:colOff>3009900</xdr:colOff>
                    <xdr:row>25</xdr:row>
                    <xdr:rowOff>285750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9525</xdr:colOff>
                    <xdr:row>26</xdr:row>
                    <xdr:rowOff>85725</xdr:rowOff>
                  </from>
                  <to>
                    <xdr:col>4</xdr:col>
                    <xdr:colOff>1057275</xdr:colOff>
                    <xdr:row>26</xdr:row>
                    <xdr:rowOff>304800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923925</xdr:colOff>
                    <xdr:row>26</xdr:row>
                    <xdr:rowOff>66675</xdr:rowOff>
                  </from>
                  <to>
                    <xdr:col>4</xdr:col>
                    <xdr:colOff>1962150</xdr:colOff>
                    <xdr:row>26</xdr:row>
                    <xdr:rowOff>285750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1771650</xdr:colOff>
                    <xdr:row>26</xdr:row>
                    <xdr:rowOff>66675</xdr:rowOff>
                  </from>
                  <to>
                    <xdr:col>5</xdr:col>
                    <xdr:colOff>781050</xdr:colOff>
                    <xdr:row>26</xdr:row>
                    <xdr:rowOff>285750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5</xdr:col>
                    <xdr:colOff>219075</xdr:colOff>
                    <xdr:row>26</xdr:row>
                    <xdr:rowOff>95250</xdr:rowOff>
                  </from>
                  <to>
                    <xdr:col>5</xdr:col>
                    <xdr:colOff>1257300</xdr:colOff>
                    <xdr:row>26</xdr:row>
                    <xdr:rowOff>304800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9525</xdr:colOff>
                    <xdr:row>27</xdr:row>
                    <xdr:rowOff>38100</xdr:rowOff>
                  </from>
                  <to>
                    <xdr:col>4</xdr:col>
                    <xdr:colOff>1533525</xdr:colOff>
                    <xdr:row>28</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1190625</xdr:colOff>
                    <xdr:row>26</xdr:row>
                    <xdr:rowOff>76200</xdr:rowOff>
                  </from>
                  <to>
                    <xdr:col>5</xdr:col>
                    <xdr:colOff>2238375</xdr:colOff>
                    <xdr:row>26</xdr:row>
                    <xdr:rowOff>295275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1714500</xdr:colOff>
                    <xdr:row>26</xdr:row>
                    <xdr:rowOff>57150</xdr:rowOff>
                  </from>
                  <to>
                    <xdr:col>5</xdr:col>
                    <xdr:colOff>2752725</xdr:colOff>
                    <xdr:row>26</xdr:row>
                    <xdr:rowOff>285750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1714500</xdr:colOff>
                    <xdr:row>27</xdr:row>
                    <xdr:rowOff>47625</xdr:rowOff>
                  </from>
                  <to>
                    <xdr:col>5</xdr:col>
                    <xdr:colOff>714375</xdr:colOff>
                    <xdr:row>27</xdr:row>
                    <xdr:rowOff>266700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5</xdr:col>
                    <xdr:colOff>1152525</xdr:colOff>
                    <xdr:row>27</xdr:row>
                    <xdr:rowOff>47625</xdr:rowOff>
                  </from>
                  <to>
                    <xdr:col>5</xdr:col>
                    <xdr:colOff>2200275</xdr:colOff>
                    <xdr:row>27</xdr:row>
                    <xdr:rowOff>266700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219075</xdr:colOff>
                    <xdr:row>65</xdr:row>
                    <xdr:rowOff>152400</xdr:rowOff>
                  </from>
                  <to>
                    <xdr:col>4</xdr:col>
                    <xdr:colOff>1276350</xdr:colOff>
                    <xdr:row>65</xdr:row>
                    <xdr:rowOff>552450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5</xdr:col>
                    <xdr:colOff>57150</xdr:colOff>
                    <xdr:row>65</xdr:row>
                    <xdr:rowOff>57150</xdr:rowOff>
                  </from>
                  <to>
                    <xdr:col>5</xdr:col>
                    <xdr:colOff>1343025</xdr:colOff>
                    <xdr:row>65</xdr:row>
                    <xdr:rowOff>457200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66675</xdr:colOff>
                    <xdr:row>65</xdr:row>
                    <xdr:rowOff>400050</xdr:rowOff>
                  </from>
                  <to>
                    <xdr:col>5</xdr:col>
                    <xdr:colOff>1352550</xdr:colOff>
                    <xdr:row>66</xdr:row>
                    <xdr:rowOff>57150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4</xdr:col>
                    <xdr:colOff>1990725</xdr:colOff>
                    <xdr:row>48</xdr:row>
                    <xdr:rowOff>419100</xdr:rowOff>
                  </from>
                  <to>
                    <xdr:col>5</xdr:col>
                    <xdr:colOff>1609725</xdr:colOff>
                    <xdr:row>50</xdr:row>
                    <xdr:rowOff>95250</xdr:rowOff>
                  </to>
                </anchor>
              </controlPr>
            </control>
          </mc:Choice>
        </mc:AlternateContent>
        <mc:AlternateContent xmlns:mc="http://schemas.openxmlformats.org/markup-compatibility/2006">
          <mc:Choice Requires="x14">
            <control shapeId="10268" r:id="rId30" name="Check Box 28">
              <controlPr defaultSize="0" autoFill="0" autoLine="0" autoPict="0">
                <anchor moveWithCells="1">
                  <from>
                    <xdr:col>4</xdr:col>
                    <xdr:colOff>9525</xdr:colOff>
                    <xdr:row>37</xdr:row>
                    <xdr:rowOff>57150</xdr:rowOff>
                  </from>
                  <to>
                    <xdr:col>4</xdr:col>
                    <xdr:colOff>1285875</xdr:colOff>
                    <xdr:row>37</xdr:row>
                    <xdr:rowOff>447675</xdr:rowOff>
                  </to>
                </anchor>
              </controlPr>
            </control>
          </mc:Choice>
        </mc:AlternateContent>
        <mc:AlternateContent xmlns:mc="http://schemas.openxmlformats.org/markup-compatibility/2006">
          <mc:Choice Requires="x14">
            <control shapeId="10269" r:id="rId31" name="Check Box 29">
              <controlPr defaultSize="0" autoFill="0" autoLine="0" autoPict="0">
                <anchor moveWithCells="1">
                  <from>
                    <xdr:col>4</xdr:col>
                    <xdr:colOff>9525</xdr:colOff>
                    <xdr:row>29</xdr:row>
                    <xdr:rowOff>66675</xdr:rowOff>
                  </from>
                  <to>
                    <xdr:col>4</xdr:col>
                    <xdr:colOff>1247775</xdr:colOff>
                    <xdr:row>30</xdr:row>
                    <xdr:rowOff>47625</xdr:rowOff>
                  </to>
                </anchor>
              </controlPr>
            </control>
          </mc:Choice>
        </mc:AlternateContent>
        <mc:AlternateContent xmlns:mc="http://schemas.openxmlformats.org/markup-compatibility/2006">
          <mc:Choice Requires="x14">
            <control shapeId="10270" r:id="rId32" name="Check Box 30">
              <controlPr defaultSize="0" autoFill="0" autoLine="0" autoPict="0">
                <anchor moveWithCells="1">
                  <from>
                    <xdr:col>4</xdr:col>
                    <xdr:colOff>38100</xdr:colOff>
                    <xdr:row>44</xdr:row>
                    <xdr:rowOff>28575</xdr:rowOff>
                  </from>
                  <to>
                    <xdr:col>4</xdr:col>
                    <xdr:colOff>1314450</xdr:colOff>
                    <xdr:row>44</xdr:row>
                    <xdr:rowOff>409575</xdr:rowOff>
                  </to>
                </anchor>
              </controlPr>
            </control>
          </mc:Choice>
        </mc:AlternateContent>
        <mc:AlternateContent xmlns:mc="http://schemas.openxmlformats.org/markup-compatibility/2006">
          <mc:Choice Requires="x14">
            <control shapeId="10271" r:id="rId33" name="Check Box 31">
              <controlPr defaultSize="0" autoFill="0" autoLine="0" autoPict="0">
                <anchor moveWithCells="1">
                  <from>
                    <xdr:col>4</xdr:col>
                    <xdr:colOff>28575</xdr:colOff>
                    <xdr:row>43</xdr:row>
                    <xdr:rowOff>76200</xdr:rowOff>
                  </from>
                  <to>
                    <xdr:col>4</xdr:col>
                    <xdr:colOff>1304925</xdr:colOff>
                    <xdr:row>43</xdr:row>
                    <xdr:rowOff>457200</xdr:rowOff>
                  </to>
                </anchor>
              </controlPr>
            </control>
          </mc:Choice>
        </mc:AlternateContent>
        <mc:AlternateContent xmlns:mc="http://schemas.openxmlformats.org/markup-compatibility/2006">
          <mc:Choice Requires="x14">
            <control shapeId="10273" r:id="rId34" name="Check Box 33">
              <controlPr defaultSize="0" autoFill="0" autoLine="0" autoPict="0">
                <anchor moveWithCells="1">
                  <from>
                    <xdr:col>4</xdr:col>
                    <xdr:colOff>19050</xdr:colOff>
                    <xdr:row>55</xdr:row>
                    <xdr:rowOff>0</xdr:rowOff>
                  </from>
                  <to>
                    <xdr:col>4</xdr:col>
                    <xdr:colOff>1304925</xdr:colOff>
                    <xdr:row>55</xdr:row>
                    <xdr:rowOff>381000</xdr:rowOff>
                  </to>
                </anchor>
              </controlPr>
            </control>
          </mc:Choice>
        </mc:AlternateContent>
        <mc:AlternateContent xmlns:mc="http://schemas.openxmlformats.org/markup-compatibility/2006">
          <mc:Choice Requires="x14">
            <control shapeId="10274" r:id="rId35" name="Check Box 34">
              <controlPr defaultSize="0" autoFill="0" autoLine="0" autoPict="0">
                <anchor moveWithCells="1">
                  <from>
                    <xdr:col>4</xdr:col>
                    <xdr:colOff>19050</xdr:colOff>
                    <xdr:row>54</xdr:row>
                    <xdr:rowOff>0</xdr:rowOff>
                  </from>
                  <to>
                    <xdr:col>4</xdr:col>
                    <xdr:colOff>1295400</xdr:colOff>
                    <xdr:row>54</xdr:row>
                    <xdr:rowOff>371475</xdr:rowOff>
                  </to>
                </anchor>
              </controlPr>
            </control>
          </mc:Choice>
        </mc:AlternateContent>
        <mc:AlternateContent xmlns:mc="http://schemas.openxmlformats.org/markup-compatibility/2006">
          <mc:Choice Requires="x14">
            <control shapeId="10275" r:id="rId36" name="Check Box 35">
              <controlPr defaultSize="0" autoFill="0" autoLine="0" autoPict="0">
                <anchor moveWithCells="1">
                  <from>
                    <xdr:col>4</xdr:col>
                    <xdr:colOff>28575</xdr:colOff>
                    <xdr:row>33</xdr:row>
                    <xdr:rowOff>104775</xdr:rowOff>
                  </from>
                  <to>
                    <xdr:col>4</xdr:col>
                    <xdr:colOff>1314450</xdr:colOff>
                    <xdr:row>34</xdr:row>
                    <xdr:rowOff>47625</xdr:rowOff>
                  </to>
                </anchor>
              </controlPr>
            </control>
          </mc:Choice>
        </mc:AlternateContent>
        <mc:AlternateContent xmlns:mc="http://schemas.openxmlformats.org/markup-compatibility/2006">
          <mc:Choice Requires="x14">
            <control shapeId="10277" r:id="rId37" name="Check Box 37">
              <controlPr defaultSize="0" autoFill="0" autoLine="0" autoPict="0">
                <anchor moveWithCells="1">
                  <from>
                    <xdr:col>4</xdr:col>
                    <xdr:colOff>28575</xdr:colOff>
                    <xdr:row>32</xdr:row>
                    <xdr:rowOff>66675</xdr:rowOff>
                  </from>
                  <to>
                    <xdr:col>4</xdr:col>
                    <xdr:colOff>1314450</xdr:colOff>
                    <xdr:row>33</xdr:row>
                    <xdr:rowOff>9525</xdr:rowOff>
                  </to>
                </anchor>
              </controlPr>
            </control>
          </mc:Choice>
        </mc:AlternateContent>
        <mc:AlternateContent xmlns:mc="http://schemas.openxmlformats.org/markup-compatibility/2006">
          <mc:Choice Requires="x14">
            <control shapeId="10278" r:id="rId38" name="Check Box 38">
              <controlPr defaultSize="0" autoFill="0" autoLine="0" autoPict="0">
                <anchor moveWithCells="1">
                  <from>
                    <xdr:col>4</xdr:col>
                    <xdr:colOff>9525</xdr:colOff>
                    <xdr:row>51</xdr:row>
                    <xdr:rowOff>152400</xdr:rowOff>
                  </from>
                  <to>
                    <xdr:col>4</xdr:col>
                    <xdr:colOff>514350</xdr:colOff>
                    <xdr:row>51</xdr:row>
                    <xdr:rowOff>361950</xdr:rowOff>
                  </to>
                </anchor>
              </controlPr>
            </control>
          </mc:Choice>
        </mc:AlternateContent>
        <mc:AlternateContent xmlns:mc="http://schemas.openxmlformats.org/markup-compatibility/2006">
          <mc:Choice Requires="x14">
            <control shapeId="10279" r:id="rId39" name="Check Box 39">
              <controlPr defaultSize="0" autoFill="0" autoLine="0" autoPict="0">
                <anchor moveWithCells="1">
                  <from>
                    <xdr:col>4</xdr:col>
                    <xdr:colOff>714375</xdr:colOff>
                    <xdr:row>51</xdr:row>
                    <xdr:rowOff>114300</xdr:rowOff>
                  </from>
                  <to>
                    <xdr:col>4</xdr:col>
                    <xdr:colOff>1228725</xdr:colOff>
                    <xdr:row>51</xdr:row>
                    <xdr:rowOff>400050</xdr:rowOff>
                  </to>
                </anchor>
              </controlPr>
            </control>
          </mc:Choice>
        </mc:AlternateContent>
        <mc:AlternateContent xmlns:mc="http://schemas.openxmlformats.org/markup-compatibility/2006">
          <mc:Choice Requires="x14">
            <control shapeId="10281" r:id="rId40" name="Check Box 41">
              <controlPr defaultSize="0" autoFill="0" autoLine="0" autoPict="0">
                <anchor moveWithCells="1">
                  <from>
                    <xdr:col>4</xdr:col>
                    <xdr:colOff>1438275</xdr:colOff>
                    <xdr:row>51</xdr:row>
                    <xdr:rowOff>114300</xdr:rowOff>
                  </from>
                  <to>
                    <xdr:col>5</xdr:col>
                    <xdr:colOff>76200</xdr:colOff>
                    <xdr:row>51</xdr:row>
                    <xdr:rowOff>400050</xdr:rowOff>
                  </to>
                </anchor>
              </controlPr>
            </control>
          </mc:Choice>
        </mc:AlternateContent>
        <mc:AlternateContent xmlns:mc="http://schemas.openxmlformats.org/markup-compatibility/2006">
          <mc:Choice Requires="x14">
            <control shapeId="10282" r:id="rId41" name="Check Box 42">
              <controlPr defaultSize="0" autoFill="0" autoLine="0" autoPict="0">
                <anchor moveWithCells="1">
                  <from>
                    <xdr:col>4</xdr:col>
                    <xdr:colOff>28575</xdr:colOff>
                    <xdr:row>42</xdr:row>
                    <xdr:rowOff>76200</xdr:rowOff>
                  </from>
                  <to>
                    <xdr:col>4</xdr:col>
                    <xdr:colOff>1304925</xdr:colOff>
                    <xdr:row>43</xdr:row>
                    <xdr:rowOff>9525</xdr:rowOff>
                  </to>
                </anchor>
              </controlPr>
            </control>
          </mc:Choice>
        </mc:AlternateContent>
        <mc:AlternateContent xmlns:mc="http://schemas.openxmlformats.org/markup-compatibility/2006">
          <mc:Choice Requires="x14">
            <control shapeId="10283" r:id="rId42" name="Check Box 43">
              <controlPr defaultSize="0" autoFill="0" autoLine="0" autoPict="0">
                <anchor moveWithCells="1">
                  <from>
                    <xdr:col>5</xdr:col>
                    <xdr:colOff>38100</xdr:colOff>
                    <xdr:row>51</xdr:row>
                    <xdr:rowOff>104775</xdr:rowOff>
                  </from>
                  <to>
                    <xdr:col>5</xdr:col>
                    <xdr:colOff>714375</xdr:colOff>
                    <xdr:row>51</xdr:row>
                    <xdr:rowOff>390525</xdr:rowOff>
                  </to>
                </anchor>
              </controlPr>
            </control>
          </mc:Choice>
        </mc:AlternateContent>
        <mc:AlternateContent xmlns:mc="http://schemas.openxmlformats.org/markup-compatibility/2006">
          <mc:Choice Requires="x14">
            <control shapeId="10284" r:id="rId43" name="Check Box 44">
              <controlPr defaultSize="0" autoFill="0" autoLine="0" autoPict="0">
                <anchor moveWithCells="1">
                  <from>
                    <xdr:col>4</xdr:col>
                    <xdr:colOff>9525</xdr:colOff>
                    <xdr:row>38</xdr:row>
                    <xdr:rowOff>57150</xdr:rowOff>
                  </from>
                  <to>
                    <xdr:col>4</xdr:col>
                    <xdr:colOff>1285875</xdr:colOff>
                    <xdr:row>38</xdr:row>
                    <xdr:rowOff>447675</xdr:rowOff>
                  </to>
                </anchor>
              </controlPr>
            </control>
          </mc:Choice>
        </mc:AlternateContent>
        <mc:AlternateContent xmlns:mc="http://schemas.openxmlformats.org/markup-compatibility/2006">
          <mc:Choice Requires="x14">
            <control shapeId="10285" r:id="rId44" name="Check Box 45">
              <controlPr defaultSize="0" autoFill="0" autoLine="0" autoPict="0">
                <anchor moveWithCells="1">
                  <from>
                    <xdr:col>4</xdr:col>
                    <xdr:colOff>9525</xdr:colOff>
                    <xdr:row>39</xdr:row>
                    <xdr:rowOff>57150</xdr:rowOff>
                  </from>
                  <to>
                    <xdr:col>4</xdr:col>
                    <xdr:colOff>1285875</xdr:colOff>
                    <xdr:row>39</xdr:row>
                    <xdr:rowOff>447675</xdr:rowOff>
                  </to>
                </anchor>
              </controlPr>
            </control>
          </mc:Choice>
        </mc:AlternateContent>
        <mc:AlternateContent xmlns:mc="http://schemas.openxmlformats.org/markup-compatibility/2006">
          <mc:Choice Requires="x14">
            <control shapeId="10286" r:id="rId45" name="Check Box 46">
              <controlPr defaultSize="0" autoFill="0" autoLine="0" autoPict="0">
                <anchor moveWithCells="1">
                  <from>
                    <xdr:col>4</xdr:col>
                    <xdr:colOff>9525</xdr:colOff>
                    <xdr:row>40</xdr:row>
                    <xdr:rowOff>57150</xdr:rowOff>
                  </from>
                  <to>
                    <xdr:col>4</xdr:col>
                    <xdr:colOff>1285875</xdr:colOff>
                    <xdr:row>40</xdr:row>
                    <xdr:rowOff>447675</xdr:rowOff>
                  </to>
                </anchor>
              </controlPr>
            </control>
          </mc:Choice>
        </mc:AlternateContent>
        <mc:AlternateContent xmlns:mc="http://schemas.openxmlformats.org/markup-compatibility/2006">
          <mc:Choice Requires="x14">
            <control shapeId="10287" r:id="rId46" name="Check Box 47">
              <controlPr defaultSize="0" autoFill="0" autoLine="0" autoPict="0">
                <anchor moveWithCells="1">
                  <from>
                    <xdr:col>4</xdr:col>
                    <xdr:colOff>9525</xdr:colOff>
                    <xdr:row>41</xdr:row>
                    <xdr:rowOff>57150</xdr:rowOff>
                  </from>
                  <to>
                    <xdr:col>4</xdr:col>
                    <xdr:colOff>1285875</xdr:colOff>
                    <xdr:row>41</xdr:row>
                    <xdr:rowOff>447675</xdr:rowOff>
                  </to>
                </anchor>
              </controlPr>
            </control>
          </mc:Choice>
        </mc:AlternateContent>
        <mc:AlternateContent xmlns:mc="http://schemas.openxmlformats.org/markup-compatibility/2006">
          <mc:Choice Requires="x14">
            <control shapeId="10288" r:id="rId47" name="Check Box 48">
              <controlPr defaultSize="0" autoFill="0" autoLine="0" autoPict="0">
                <anchor moveWithCells="1">
                  <from>
                    <xdr:col>4</xdr:col>
                    <xdr:colOff>9525</xdr:colOff>
                    <xdr:row>14</xdr:row>
                    <xdr:rowOff>76200</xdr:rowOff>
                  </from>
                  <to>
                    <xdr:col>4</xdr:col>
                    <xdr:colOff>1257300</xdr:colOff>
                    <xdr:row>15</xdr:row>
                    <xdr:rowOff>85725</xdr:rowOff>
                  </to>
                </anchor>
              </controlPr>
            </control>
          </mc:Choice>
        </mc:AlternateContent>
        <mc:AlternateContent xmlns:mc="http://schemas.openxmlformats.org/markup-compatibility/2006">
          <mc:Choice Requires="x14">
            <control shapeId="10267" r:id="rId48" name="Check Box 27">
              <controlPr defaultSize="0" autoFill="0" autoLine="0" autoPict="0">
                <anchor moveWithCells="1">
                  <from>
                    <xdr:col>4</xdr:col>
                    <xdr:colOff>38100</xdr:colOff>
                    <xdr:row>35</xdr:row>
                    <xdr:rowOff>76200</xdr:rowOff>
                  </from>
                  <to>
                    <xdr:col>4</xdr:col>
                    <xdr:colOff>1323975</xdr:colOff>
                    <xdr:row>35</xdr:row>
                    <xdr:rowOff>466725</xdr:rowOff>
                  </to>
                </anchor>
              </controlPr>
            </control>
          </mc:Choice>
        </mc:AlternateContent>
        <mc:AlternateContent xmlns:mc="http://schemas.openxmlformats.org/markup-compatibility/2006">
          <mc:Choice Requires="x14">
            <control shapeId="10276" r:id="rId49" name="Check Box 36">
              <controlPr defaultSize="0" autoFill="0" autoLine="0" autoPict="0">
                <anchor moveWithCells="1">
                  <from>
                    <xdr:col>4</xdr:col>
                    <xdr:colOff>28575</xdr:colOff>
                    <xdr:row>34</xdr:row>
                    <xdr:rowOff>104775</xdr:rowOff>
                  </from>
                  <to>
                    <xdr:col>4</xdr:col>
                    <xdr:colOff>1323975</xdr:colOff>
                    <xdr:row>35</xdr:row>
                    <xdr:rowOff>47625</xdr:rowOff>
                  </to>
                </anchor>
              </controlPr>
            </control>
          </mc:Choice>
        </mc:AlternateContent>
        <mc:AlternateContent xmlns:mc="http://schemas.openxmlformats.org/markup-compatibility/2006">
          <mc:Choice Requires="x14">
            <control shapeId="10272" r:id="rId50" name="Check Box 32">
              <controlPr defaultSize="0" autoFill="0" autoLine="0" autoPict="0">
                <anchor moveWithCells="1">
                  <from>
                    <xdr:col>4</xdr:col>
                    <xdr:colOff>28575</xdr:colOff>
                    <xdr:row>52</xdr:row>
                    <xdr:rowOff>57150</xdr:rowOff>
                  </from>
                  <to>
                    <xdr:col>4</xdr:col>
                    <xdr:colOff>1304925</xdr:colOff>
                    <xdr:row>52</xdr:row>
                    <xdr:rowOff>428625</xdr:rowOff>
                  </to>
                </anchor>
              </controlPr>
            </control>
          </mc:Choice>
        </mc:AlternateContent>
        <mc:AlternateContent xmlns:mc="http://schemas.openxmlformats.org/markup-compatibility/2006">
          <mc:Choice Requires="x14">
            <control shapeId="10291" r:id="rId51" name="Check Box 51">
              <controlPr defaultSize="0" autoFill="0" autoLine="0" autoPict="0">
                <anchor moveWithCells="1">
                  <from>
                    <xdr:col>4</xdr:col>
                    <xdr:colOff>19050</xdr:colOff>
                    <xdr:row>53</xdr:row>
                    <xdr:rowOff>180975</xdr:rowOff>
                  </from>
                  <to>
                    <xdr:col>4</xdr:col>
                    <xdr:colOff>723900</xdr:colOff>
                    <xdr:row>53</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75D-5A1D-4DE9-8D86-AB457585694D}">
  <sheetPr>
    <pageSetUpPr fitToPage="1"/>
  </sheetPr>
  <dimension ref="A1:H61"/>
  <sheetViews>
    <sheetView workbookViewId="0">
      <selection activeCell="D18" sqref="D18"/>
    </sheetView>
  </sheetViews>
  <sheetFormatPr defaultColWidth="9" defaultRowHeight="18.75" x14ac:dyDescent="0.4"/>
  <cols>
    <col min="1" max="1" width="36.25" style="7" customWidth="1"/>
    <col min="2" max="2" width="34.375" style="7" customWidth="1"/>
    <col min="3" max="3" width="6.25" style="7" customWidth="1"/>
    <col min="4" max="5" width="47.375" style="7" customWidth="1"/>
    <col min="6" max="6" width="12.25" style="7" customWidth="1"/>
    <col min="7" max="16384" width="9" style="7"/>
  </cols>
  <sheetData>
    <row r="1" spans="1:6" x14ac:dyDescent="0.4">
      <c r="B1" s="79" t="s">
        <v>173</v>
      </c>
      <c r="C1" s="79"/>
      <c r="D1" s="79"/>
    </row>
    <row r="5" spans="1:6" x14ac:dyDescent="0.4">
      <c r="A5" s="25"/>
    </row>
    <row r="6" spans="1:6" x14ac:dyDescent="0.4">
      <c r="A6" s="24" t="s">
        <v>105</v>
      </c>
      <c r="B6" s="24" t="s">
        <v>163</v>
      </c>
      <c r="C6" s="23"/>
      <c r="D6" s="23" t="s">
        <v>164</v>
      </c>
      <c r="E6" s="23" t="s">
        <v>126</v>
      </c>
    </row>
    <row r="7" spans="1:6" ht="21" x14ac:dyDescent="0.4">
      <c r="A7" s="126" t="s">
        <v>209</v>
      </c>
      <c r="B7" s="20" t="s">
        <v>127</v>
      </c>
      <c r="C7" s="20" t="s">
        <v>7</v>
      </c>
      <c r="D7" s="20"/>
      <c r="E7" s="9" t="s">
        <v>128</v>
      </c>
    </row>
    <row r="8" spans="1:6" ht="21" x14ac:dyDescent="0.4">
      <c r="A8" s="20" t="s">
        <v>6</v>
      </c>
      <c r="B8" s="20" t="s">
        <v>6</v>
      </c>
      <c r="C8" s="20" t="s">
        <v>7</v>
      </c>
      <c r="D8" s="20" t="str">
        <f>先生入力シート!E12&amp;""</f>
        <v/>
      </c>
      <c r="E8" s="9" t="s">
        <v>128</v>
      </c>
    </row>
    <row r="9" spans="1:6" ht="21" x14ac:dyDescent="0.4">
      <c r="A9" s="20" t="s">
        <v>10</v>
      </c>
      <c r="B9" s="20" t="s">
        <v>107</v>
      </c>
      <c r="C9" s="20" t="s">
        <v>7</v>
      </c>
      <c r="D9" s="20" t="str">
        <f>先生入力シート!E13&amp;""</f>
        <v/>
      </c>
      <c r="E9" s="9" t="s">
        <v>129</v>
      </c>
    </row>
    <row r="10" spans="1:6" ht="21" x14ac:dyDescent="0.4">
      <c r="A10" s="20" t="s">
        <v>12</v>
      </c>
      <c r="B10" s="20" t="s">
        <v>12</v>
      </c>
      <c r="C10" s="20" t="s">
        <v>7</v>
      </c>
      <c r="D10" s="20" t="str">
        <f>先生入力シート!E14&amp;""</f>
        <v/>
      </c>
      <c r="E10" s="9" t="s">
        <v>128</v>
      </c>
    </row>
    <row r="11" spans="1:6" ht="21" x14ac:dyDescent="0.4">
      <c r="A11" s="89" t="s">
        <v>161</v>
      </c>
      <c r="B11" s="20" t="s">
        <v>172</v>
      </c>
      <c r="C11" s="20" t="s">
        <v>7</v>
      </c>
      <c r="D11" s="20" t="str">
        <f>IF(F11=TRUE,"有","")</f>
        <v/>
      </c>
      <c r="E11" s="9" t="s">
        <v>128</v>
      </c>
      <c r="F11" s="7" t="b">
        <v>0</v>
      </c>
    </row>
    <row r="12" spans="1:6" ht="21" x14ac:dyDescent="0.4">
      <c r="A12" s="20" t="s">
        <v>14</v>
      </c>
      <c r="B12" s="20" t="s">
        <v>14</v>
      </c>
      <c r="C12" s="20" t="s">
        <v>7</v>
      </c>
      <c r="D12" s="20" t="str">
        <f>先生入力シート!E16&amp;""</f>
        <v/>
      </c>
      <c r="E12" s="9" t="s">
        <v>128</v>
      </c>
    </row>
    <row r="13" spans="1:6" ht="21" x14ac:dyDescent="0.4">
      <c r="A13" s="20" t="s">
        <v>16</v>
      </c>
      <c r="B13" s="20" t="s">
        <v>16</v>
      </c>
      <c r="C13" s="20" t="s">
        <v>7</v>
      </c>
      <c r="D13" s="20" t="str">
        <f>先生入力シート!E17&amp;""</f>
        <v/>
      </c>
      <c r="E13" s="9" t="s">
        <v>129</v>
      </c>
    </row>
    <row r="14" spans="1:6" ht="21" x14ac:dyDescent="0.4">
      <c r="A14" s="20" t="s">
        <v>18</v>
      </c>
      <c r="B14" s="20" t="s">
        <v>18</v>
      </c>
      <c r="C14" s="20" t="s">
        <v>7</v>
      </c>
      <c r="D14" s="20" t="str">
        <f>先生入力シート!E18&amp;""</f>
        <v/>
      </c>
      <c r="E14" s="9" t="s">
        <v>128</v>
      </c>
    </row>
    <row r="15" spans="1:6" ht="21" x14ac:dyDescent="0.4">
      <c r="A15" s="20" t="s">
        <v>21</v>
      </c>
      <c r="B15" s="20" t="s">
        <v>210</v>
      </c>
      <c r="C15" s="20" t="s">
        <v>7</v>
      </c>
      <c r="D15" s="20" t="str">
        <f>先生入力シート!E19&amp;""</f>
        <v/>
      </c>
      <c r="E15" s="9" t="s">
        <v>129</v>
      </c>
    </row>
    <row r="16" spans="1:6" ht="21" x14ac:dyDescent="0.4">
      <c r="A16" s="20" t="s">
        <v>23</v>
      </c>
      <c r="B16" s="20" t="s">
        <v>23</v>
      </c>
      <c r="C16" s="20" t="s">
        <v>7</v>
      </c>
      <c r="D16" s="20" t="str">
        <f>先生入力シート!E20&amp;""</f>
        <v/>
      </c>
      <c r="E16" s="9" t="s">
        <v>128</v>
      </c>
    </row>
    <row r="17" spans="1:8" ht="21" x14ac:dyDescent="0.4">
      <c r="A17" s="20" t="s">
        <v>26</v>
      </c>
      <c r="B17" s="20" t="s">
        <v>26</v>
      </c>
      <c r="C17" s="20" t="s">
        <v>7</v>
      </c>
      <c r="D17" s="20" t="str">
        <f>先生入力シート!E21&amp;""</f>
        <v/>
      </c>
      <c r="E17" s="9" t="s">
        <v>129</v>
      </c>
    </row>
    <row r="18" spans="1:8" ht="21" x14ac:dyDescent="0.4">
      <c r="A18" s="20" t="s">
        <v>28</v>
      </c>
      <c r="B18" s="20" t="s">
        <v>28</v>
      </c>
      <c r="C18" s="20" t="s">
        <v>7</v>
      </c>
      <c r="D18" s="20" t="str">
        <f>先生入力シート!E22&amp;""</f>
        <v/>
      </c>
      <c r="E18" s="9" t="s">
        <v>128</v>
      </c>
    </row>
    <row r="19" spans="1:8" ht="21" x14ac:dyDescent="0.4">
      <c r="A19" s="20" t="s">
        <v>30</v>
      </c>
      <c r="B19" s="20" t="s">
        <v>30</v>
      </c>
      <c r="C19" s="20" t="s">
        <v>7</v>
      </c>
      <c r="D19" s="20" t="str">
        <f>先生入力シート!E23&amp;""</f>
        <v/>
      </c>
      <c r="E19" s="9" t="s">
        <v>128</v>
      </c>
    </row>
    <row r="20" spans="1:8" ht="21" x14ac:dyDescent="0.4">
      <c r="A20" s="20" t="s">
        <v>33</v>
      </c>
      <c r="B20" s="20" t="s">
        <v>33</v>
      </c>
      <c r="C20" s="20" t="s">
        <v>7</v>
      </c>
      <c r="D20" s="20" t="str">
        <f>先生入力シート!E24&amp;""</f>
        <v/>
      </c>
      <c r="E20" s="9" t="s">
        <v>129</v>
      </c>
    </row>
    <row r="21" spans="1:8" ht="21" x14ac:dyDescent="0.4">
      <c r="A21" s="22" t="s">
        <v>36</v>
      </c>
      <c r="B21" s="22" t="s">
        <v>36</v>
      </c>
      <c r="C21" s="20" t="s">
        <v>7</v>
      </c>
      <c r="D21" s="20" t="str">
        <f>先生入力シート!E25&amp;""</f>
        <v/>
      </c>
      <c r="E21" s="9" t="s">
        <v>129</v>
      </c>
    </row>
    <row r="22" spans="1:8" ht="21" x14ac:dyDescent="0.4">
      <c r="A22" s="21" t="s">
        <v>38</v>
      </c>
      <c r="B22" s="21" t="s">
        <v>38</v>
      </c>
      <c r="C22" s="20" t="s">
        <v>7</v>
      </c>
      <c r="D22" s="20"/>
      <c r="E22" s="9" t="s">
        <v>166</v>
      </c>
    </row>
    <row r="23" spans="1:8" ht="21" x14ac:dyDescent="0.4">
      <c r="A23" s="20" t="s">
        <v>40</v>
      </c>
      <c r="B23" s="16" t="s">
        <v>40</v>
      </c>
      <c r="C23" s="19" t="s">
        <v>7</v>
      </c>
      <c r="D23" s="20" t="str">
        <f>先生入力シート!E29&amp;""</f>
        <v/>
      </c>
      <c r="E23" s="9" t="s">
        <v>129</v>
      </c>
    </row>
    <row r="24" spans="1:8" ht="21" x14ac:dyDescent="0.4">
      <c r="A24" s="129" t="s">
        <v>43</v>
      </c>
      <c r="B24" s="17" t="s">
        <v>108</v>
      </c>
      <c r="C24" s="19" t="s">
        <v>7</v>
      </c>
      <c r="D24" s="20" t="str">
        <f>IF(F24=TRUE,"YES","")</f>
        <v/>
      </c>
      <c r="E24" s="9" t="s">
        <v>171</v>
      </c>
      <c r="F24" s="7" t="b">
        <v>0</v>
      </c>
    </row>
    <row r="25" spans="1:8" ht="21" x14ac:dyDescent="0.4">
      <c r="A25" s="96" t="s">
        <v>45</v>
      </c>
      <c r="B25" s="127" t="s">
        <v>130</v>
      </c>
      <c r="C25" s="19" t="s">
        <v>7</v>
      </c>
      <c r="D25" s="20" t="str">
        <f>先生入力シート!E31&amp;""</f>
        <v/>
      </c>
      <c r="E25" s="9" t="s">
        <v>129</v>
      </c>
    </row>
    <row r="26" spans="1:8" ht="21" x14ac:dyDescent="0.4">
      <c r="A26" s="96" t="s">
        <v>46</v>
      </c>
      <c r="B26" s="127" t="s">
        <v>131</v>
      </c>
      <c r="C26" s="19" t="s">
        <v>7</v>
      </c>
      <c r="D26" s="97" t="str">
        <f>先生入力シート!E32&amp;""</f>
        <v/>
      </c>
      <c r="E26" s="9" t="s">
        <v>129</v>
      </c>
    </row>
    <row r="27" spans="1:8" ht="21" x14ac:dyDescent="0.4">
      <c r="A27" s="130" t="s">
        <v>47</v>
      </c>
      <c r="B27" s="128" t="s">
        <v>132</v>
      </c>
      <c r="C27" s="19" t="s">
        <v>7</v>
      </c>
      <c r="D27" s="20" t="str">
        <f>CONCATENATE(IF(F27=TRUE,"京都大学",""),IF(G27=TRUE," 前所属機関 ",""),先生入力シート!F34,IF(H27=TRUE," その他/",""),先生入力シート!F35)</f>
        <v/>
      </c>
      <c r="E27" s="9" t="s">
        <v>129</v>
      </c>
      <c r="F27" s="7" t="b">
        <v>0</v>
      </c>
      <c r="G27" s="7" t="b">
        <v>0</v>
      </c>
      <c r="H27" s="7" t="b">
        <v>0</v>
      </c>
    </row>
    <row r="28" spans="1:8" ht="58.5" x14ac:dyDescent="0.4">
      <c r="A28" s="131" t="s">
        <v>109</v>
      </c>
      <c r="B28" s="20" t="s">
        <v>110</v>
      </c>
      <c r="C28" s="20" t="s">
        <v>7</v>
      </c>
      <c r="D28" s="20" t="str">
        <f>CONCATENATE(IF(F28=TRUE,"YES ",""),先生入力シート!F36)</f>
        <v/>
      </c>
      <c r="E28" s="9" t="s">
        <v>129</v>
      </c>
      <c r="F28" s="7" t="b">
        <v>0</v>
      </c>
    </row>
    <row r="29" spans="1:8" ht="21" x14ac:dyDescent="0.4">
      <c r="A29" s="132" t="s">
        <v>49</v>
      </c>
      <c r="B29" s="20" t="s">
        <v>111</v>
      </c>
      <c r="C29" s="20" t="s">
        <v>7</v>
      </c>
      <c r="D29" s="20" t="str">
        <f>先生入力シート!F37&amp;""</f>
        <v/>
      </c>
      <c r="E29" s="9" t="s">
        <v>129</v>
      </c>
    </row>
    <row r="30" spans="1:8" ht="58.5" x14ac:dyDescent="0.4">
      <c r="A30" s="133" t="s">
        <v>51</v>
      </c>
      <c r="B30" s="20" t="s">
        <v>112</v>
      </c>
      <c r="C30" s="20" t="s">
        <v>7</v>
      </c>
      <c r="D30" s="20" t="str">
        <f>IF(F30=TRUE,"YES","")</f>
        <v/>
      </c>
      <c r="E30" s="9" t="s">
        <v>188</v>
      </c>
      <c r="F30" s="7" t="b">
        <v>0</v>
      </c>
    </row>
    <row r="31" spans="1:8" ht="39" x14ac:dyDescent="0.4">
      <c r="A31" s="133" t="s">
        <v>113</v>
      </c>
      <c r="B31" s="12" t="s">
        <v>114</v>
      </c>
      <c r="C31" s="19" t="s">
        <v>7</v>
      </c>
      <c r="D31" s="20" t="str">
        <f>CONCATENATE(IF(F31=TRUE,"YES ",""),先生入力シート!F39)</f>
        <v/>
      </c>
      <c r="E31" s="9" t="s">
        <v>129</v>
      </c>
      <c r="F31" s="7" t="b">
        <v>0</v>
      </c>
    </row>
    <row r="32" spans="1:8" ht="39" x14ac:dyDescent="0.4">
      <c r="A32" s="133" t="s">
        <v>115</v>
      </c>
      <c r="B32" s="12" t="s">
        <v>116</v>
      </c>
      <c r="C32" s="19" t="s">
        <v>7</v>
      </c>
      <c r="D32" s="20" t="str">
        <f>CONCATENATE(IF(F32=TRUE,"YES ",""),先生入力シート!F40)</f>
        <v/>
      </c>
      <c r="E32" s="9" t="s">
        <v>129</v>
      </c>
      <c r="F32" s="7" t="b">
        <v>0</v>
      </c>
    </row>
    <row r="33" spans="1:6" ht="39" x14ac:dyDescent="0.4">
      <c r="A33" s="133" t="s">
        <v>117</v>
      </c>
      <c r="B33" s="12" t="s">
        <v>118</v>
      </c>
      <c r="C33" s="19" t="s">
        <v>7</v>
      </c>
      <c r="D33" s="20" t="str">
        <f>CONCATENATE(IF(F33=TRUE,"YES ",""),先生入力シート!F41)</f>
        <v/>
      </c>
      <c r="E33" s="9" t="s">
        <v>129</v>
      </c>
      <c r="F33" s="7" t="b">
        <v>0</v>
      </c>
    </row>
    <row r="34" spans="1:6" ht="21" x14ac:dyDescent="0.4">
      <c r="A34" s="129" t="s">
        <v>56</v>
      </c>
      <c r="B34" s="17" t="s">
        <v>119</v>
      </c>
      <c r="C34" s="19" t="s">
        <v>7</v>
      </c>
      <c r="D34" s="20" t="str">
        <f t="shared" ref="D34:D36" si="0">IF(F34=TRUE,"YES","")</f>
        <v/>
      </c>
      <c r="E34" s="9" t="s">
        <v>133</v>
      </c>
      <c r="F34" s="7" t="b">
        <v>0</v>
      </c>
    </row>
    <row r="35" spans="1:6" ht="21" x14ac:dyDescent="0.4">
      <c r="A35" s="134" t="s">
        <v>59</v>
      </c>
      <c r="B35" s="17" t="s">
        <v>120</v>
      </c>
      <c r="C35" s="19" t="s">
        <v>7</v>
      </c>
      <c r="D35" s="20" t="str">
        <f t="shared" si="0"/>
        <v/>
      </c>
      <c r="E35" s="9" t="s">
        <v>133</v>
      </c>
      <c r="F35" s="7" t="b">
        <v>0</v>
      </c>
    </row>
    <row r="36" spans="1:6" ht="58.5" x14ac:dyDescent="0.4">
      <c r="A36" s="125" t="s">
        <v>61</v>
      </c>
      <c r="B36" s="18" t="s">
        <v>134</v>
      </c>
      <c r="C36" s="87"/>
      <c r="D36" s="85" t="str">
        <f t="shared" si="0"/>
        <v/>
      </c>
      <c r="E36" s="9" t="s">
        <v>133</v>
      </c>
      <c r="F36" s="7" t="b">
        <v>0</v>
      </c>
    </row>
    <row r="37" spans="1:6" ht="21" x14ac:dyDescent="0.4">
      <c r="A37" s="129" t="s">
        <v>63</v>
      </c>
      <c r="B37" s="17" t="s">
        <v>135</v>
      </c>
      <c r="C37" s="19" t="s">
        <v>7</v>
      </c>
      <c r="D37" s="20" t="str">
        <f>CONCATENATE(IF(F37=TRUE,"YES ",""),先生入力シート!F45)</f>
        <v/>
      </c>
      <c r="E37" s="9" t="s">
        <v>129</v>
      </c>
      <c r="F37" s="7" t="b">
        <v>0</v>
      </c>
    </row>
    <row r="38" spans="1:6" ht="21" x14ac:dyDescent="0.4">
      <c r="A38" s="20" t="s">
        <v>65</v>
      </c>
      <c r="B38" s="16" t="s">
        <v>121</v>
      </c>
      <c r="C38" s="19" t="s">
        <v>7</v>
      </c>
      <c r="D38" s="20" t="str">
        <f>CONCATENATE(IF(F38=TRUE,"YES ",""),先生入力シート!F46)</f>
        <v/>
      </c>
      <c r="E38" s="9" t="s">
        <v>129</v>
      </c>
      <c r="F38" s="7" t="b">
        <v>0</v>
      </c>
    </row>
    <row r="39" spans="1:6" ht="21" x14ac:dyDescent="0.4">
      <c r="A39" s="20" t="s">
        <v>67</v>
      </c>
      <c r="B39" s="16" t="s">
        <v>136</v>
      </c>
      <c r="C39" s="19" t="s">
        <v>7</v>
      </c>
      <c r="D39" s="20" t="str">
        <f>CONCATENATE(IF(F39=TRUE,"YES ",""),先生入力シート!F47)</f>
        <v/>
      </c>
      <c r="E39" s="9" t="s">
        <v>129</v>
      </c>
      <c r="F39" s="7" t="b">
        <v>0</v>
      </c>
    </row>
    <row r="40" spans="1:6" ht="21" x14ac:dyDescent="0.4">
      <c r="A40" s="135" t="s">
        <v>69</v>
      </c>
      <c r="B40" s="15" t="s">
        <v>122</v>
      </c>
      <c r="C40" s="19" t="s">
        <v>7</v>
      </c>
      <c r="D40" s="20" t="str">
        <f>CONCATENATE(IF(F40=TRUE,"YES ",""),先生入力シート!F48)</f>
        <v/>
      </c>
      <c r="E40" s="9" t="s">
        <v>129</v>
      </c>
      <c r="F40" s="7" t="b">
        <v>0</v>
      </c>
    </row>
    <row r="41" spans="1:6" ht="21" x14ac:dyDescent="0.4">
      <c r="A41" s="52"/>
      <c r="B41" s="124"/>
      <c r="C41" s="87"/>
      <c r="D41" s="56"/>
      <c r="E41" s="9" t="s">
        <v>133</v>
      </c>
    </row>
    <row r="42" spans="1:6" ht="21" x14ac:dyDescent="0.4">
      <c r="A42" s="52"/>
      <c r="B42" s="10"/>
      <c r="C42" s="87"/>
      <c r="D42" s="10"/>
      <c r="E42" s="9" t="s">
        <v>133</v>
      </c>
    </row>
    <row r="43" spans="1:6" ht="21" x14ac:dyDescent="0.4">
      <c r="A43" s="52"/>
      <c r="B43" s="52"/>
      <c r="C43" s="52"/>
      <c r="D43" s="52"/>
      <c r="E43" s="91" t="s">
        <v>129</v>
      </c>
    </row>
    <row r="44" spans="1:6" ht="21" x14ac:dyDescent="0.4">
      <c r="A44" s="52"/>
      <c r="B44" s="52"/>
      <c r="C44" s="52"/>
      <c r="D44" s="52"/>
      <c r="E44" s="91" t="s">
        <v>129</v>
      </c>
    </row>
    <row r="45" spans="1:6" ht="21" x14ac:dyDescent="0.4">
      <c r="A45" s="136" t="s">
        <v>72</v>
      </c>
      <c r="B45" s="10" t="s">
        <v>137</v>
      </c>
      <c r="C45" s="95"/>
      <c r="D45" s="10" t="str">
        <f>先生入力シート!F49&amp;""</f>
        <v/>
      </c>
      <c r="E45" s="9" t="s">
        <v>129</v>
      </c>
    </row>
    <row r="46" spans="1:6" ht="21" x14ac:dyDescent="0.4">
      <c r="A46" s="137" t="s">
        <v>74</v>
      </c>
      <c r="B46" s="16" t="s">
        <v>123</v>
      </c>
      <c r="C46" s="19" t="s">
        <v>7</v>
      </c>
      <c r="D46" s="20" t="str">
        <f>CONCATENATE(IF(F46=TRUE,"研究終了まで",""),先生入力シート!E50)</f>
        <v/>
      </c>
      <c r="E46" s="9" t="s">
        <v>129</v>
      </c>
      <c r="F46" s="7" t="b">
        <v>0</v>
      </c>
    </row>
    <row r="47" spans="1:6" ht="79.5" x14ac:dyDescent="0.4">
      <c r="A47" s="138" t="s">
        <v>138</v>
      </c>
      <c r="B47" s="14" t="s">
        <v>139</v>
      </c>
      <c r="C47" s="19" t="s">
        <v>7</v>
      </c>
      <c r="D47" s="20" t="str">
        <f t="shared" ref="D47" si="1">IF(F47=TRUE,"YES","")</f>
        <v/>
      </c>
      <c r="E47" s="9" t="s">
        <v>133</v>
      </c>
      <c r="F47" s="7" t="b">
        <v>0</v>
      </c>
    </row>
    <row r="48" spans="1:6" ht="40.5" x14ac:dyDescent="0.4">
      <c r="A48" s="139" t="s">
        <v>190</v>
      </c>
      <c r="B48" s="14" t="s">
        <v>124</v>
      </c>
      <c r="C48" s="19" t="s">
        <v>7</v>
      </c>
      <c r="D48" s="14"/>
      <c r="E48" s="9" t="s">
        <v>165</v>
      </c>
    </row>
    <row r="49" spans="1:6" ht="21" x14ac:dyDescent="0.4">
      <c r="A49" s="52"/>
      <c r="B49" s="11" t="s">
        <v>125</v>
      </c>
      <c r="C49" s="13"/>
      <c r="D49" s="13"/>
      <c r="E49" s="9" t="s">
        <v>129</v>
      </c>
    </row>
    <row r="50" spans="1:6" ht="21" x14ac:dyDescent="0.4">
      <c r="A50" s="52"/>
      <c r="B50" s="124"/>
      <c r="C50" s="56"/>
      <c r="D50" s="56"/>
      <c r="E50" s="9" t="s">
        <v>133</v>
      </c>
    </row>
    <row r="51" spans="1:6" ht="21" x14ac:dyDescent="0.4">
      <c r="A51" s="136" t="s">
        <v>79</v>
      </c>
      <c r="B51" s="10" t="s">
        <v>140</v>
      </c>
      <c r="C51" s="10"/>
      <c r="D51" s="85" t="str">
        <f>CONCATENATE(IF(F51=TRUE,"YES ",""),先生入力シート!F53)</f>
        <v/>
      </c>
      <c r="E51" s="9" t="s">
        <v>129</v>
      </c>
      <c r="F51" s="7" t="b">
        <v>0</v>
      </c>
    </row>
    <row r="52" spans="1:6" ht="21" x14ac:dyDescent="0.4">
      <c r="A52" s="140" t="s">
        <v>81</v>
      </c>
      <c r="B52" s="11" t="s">
        <v>141</v>
      </c>
      <c r="C52" s="11"/>
      <c r="D52" s="85" t="str">
        <f>CONCATENATE(IF(F52=TRUE,"YES ",""),先生入力シート!F54)</f>
        <v/>
      </c>
      <c r="E52" s="9" t="s">
        <v>129</v>
      </c>
      <c r="F52" s="7" t="b">
        <v>0</v>
      </c>
    </row>
    <row r="53" spans="1:6" ht="21" x14ac:dyDescent="0.4">
      <c r="A53" s="140" t="s">
        <v>83</v>
      </c>
      <c r="B53" s="11" t="s">
        <v>142</v>
      </c>
      <c r="C53" s="11"/>
      <c r="D53" s="85" t="str">
        <f t="shared" ref="D53" si="2">IF(F53=TRUE,"YES","")</f>
        <v/>
      </c>
      <c r="E53" s="9" t="s">
        <v>129</v>
      </c>
      <c r="F53" s="7" t="b">
        <v>0</v>
      </c>
    </row>
    <row r="54" spans="1:6" ht="21" x14ac:dyDescent="0.4">
      <c r="A54" s="136" t="s">
        <v>84</v>
      </c>
      <c r="B54" s="10" t="s">
        <v>143</v>
      </c>
      <c r="C54" s="10"/>
      <c r="D54" s="85" t="str">
        <f>CONCATENATE(IF(F54=TRUE,"YES ",""),先生入力シート!F56)</f>
        <v/>
      </c>
      <c r="E54" s="9" t="s">
        <v>129</v>
      </c>
      <c r="F54" s="7" t="b">
        <v>0</v>
      </c>
    </row>
    <row r="55" spans="1:6" ht="21" x14ac:dyDescent="0.4">
      <c r="A55" s="136"/>
      <c r="B55" s="10"/>
      <c r="C55" s="10"/>
      <c r="D55" s="93"/>
      <c r="E55" s="9" t="s">
        <v>133</v>
      </c>
    </row>
    <row r="56" spans="1:6" ht="21" x14ac:dyDescent="0.4">
      <c r="A56" s="136"/>
      <c r="B56" s="10"/>
      <c r="C56" s="10"/>
      <c r="D56" s="93"/>
      <c r="E56" s="9" t="s">
        <v>133</v>
      </c>
    </row>
    <row r="57" spans="1:6" ht="21" x14ac:dyDescent="0.4">
      <c r="A57" s="136"/>
      <c r="B57" s="10"/>
      <c r="C57" s="10"/>
      <c r="D57" s="93"/>
      <c r="E57" s="9" t="s">
        <v>133</v>
      </c>
    </row>
    <row r="58" spans="1:6" ht="21" x14ac:dyDescent="0.4">
      <c r="A58" s="125"/>
      <c r="B58" s="10"/>
      <c r="C58" s="10"/>
      <c r="D58" s="93"/>
      <c r="E58" s="9" t="s">
        <v>133</v>
      </c>
    </row>
    <row r="59" spans="1:6" ht="21" x14ac:dyDescent="0.4">
      <c r="A59" s="136"/>
      <c r="B59" s="10"/>
      <c r="C59" s="10"/>
      <c r="D59" s="93"/>
      <c r="E59" s="9" t="s">
        <v>129</v>
      </c>
    </row>
    <row r="60" spans="1:6" ht="21" x14ac:dyDescent="0.4">
      <c r="A60" s="136"/>
      <c r="B60" s="10"/>
      <c r="C60" s="10"/>
      <c r="D60" s="93"/>
      <c r="E60" s="9" t="s">
        <v>133</v>
      </c>
    </row>
    <row r="61" spans="1:6" ht="21" x14ac:dyDescent="0.4">
      <c r="A61" s="139" t="s">
        <v>86</v>
      </c>
      <c r="B61" s="139" t="s">
        <v>86</v>
      </c>
      <c r="C61" s="19" t="s">
        <v>7</v>
      </c>
      <c r="D61" s="139" t="str">
        <f>先生入力シート!E57&amp;""</f>
        <v/>
      </c>
      <c r="E61" s="9" t="s">
        <v>129</v>
      </c>
    </row>
  </sheetData>
  <autoFilter ref="A6:H6" xr:uid="{D03B375D-5A1D-4DE9-8D86-AB457585694D}"/>
  <phoneticPr fontId="2"/>
  <pageMargins left="0.7" right="0.7" top="0.75" bottom="0.75" header="0.3" footer="0.3"/>
  <pageSetup paperSize="8"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先生入力シート</vt:lpstr>
      <vt:lpstr>データ取込用</vt:lpstr>
      <vt:lpstr>データ取込用!Print_Area</vt:lpstr>
      <vt:lpstr>先生入力シート!Print_Area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真代</dc:creator>
  <cp:keywords/>
  <dc:description/>
  <cp:lastModifiedBy>MTA</cp:lastModifiedBy>
  <cp:revision/>
  <cp:lastPrinted>2025-01-31T05:58:46Z</cp:lastPrinted>
  <dcterms:created xsi:type="dcterms:W3CDTF">2024-07-24T06:28:01Z</dcterms:created>
  <dcterms:modified xsi:type="dcterms:W3CDTF">2025-03-12T00:15:03Z</dcterms:modified>
  <cp:category/>
  <cp:contentStatus/>
</cp:coreProperties>
</file>